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esktop\"/>
    </mc:Choice>
  </mc:AlternateContent>
  <bookViews>
    <workbookView xWindow="0" yWindow="0" windowWidth="23040" windowHeight="8616" tabRatio="422"/>
  </bookViews>
  <sheets>
    <sheet name="30 wrzesnia 2024" sheetId="17" r:id="rId1"/>
  </sheets>
  <definedNames>
    <definedName name="_xlnm._FilterDatabase" localSheetId="0" hidden="1">'30 wrzesnia 2024'!$A$1:$W$1225</definedName>
    <definedName name="_xlnm.Print_Area" localSheetId="0">'30 wrzesnia 2024'!$A$1:$N$41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7" l="1"/>
  <c r="L31" i="17" l="1"/>
  <c r="K29" i="17"/>
  <c r="J29" i="17"/>
  <c r="K23" i="17"/>
  <c r="J23" i="17"/>
  <c r="L27" i="17"/>
  <c r="K19" i="17"/>
  <c r="J19" i="17"/>
  <c r="L22" i="17"/>
  <c r="L14" i="17"/>
  <c r="L15" i="17"/>
  <c r="L16" i="17"/>
  <c r="I6" i="17"/>
  <c r="I37" i="17" s="1"/>
  <c r="J18" i="17" l="1"/>
  <c r="K18" i="17"/>
  <c r="M29" i="17"/>
  <c r="M23" i="17"/>
  <c r="M18" i="17" s="1"/>
  <c r="M6" i="17"/>
  <c r="N7" i="17"/>
  <c r="N8" i="17"/>
  <c r="N9" i="17"/>
  <c r="N10" i="17"/>
  <c r="N11" i="17"/>
  <c r="N12" i="17"/>
  <c r="N13" i="17"/>
  <c r="N14" i="17"/>
  <c r="N15" i="17"/>
  <c r="N16" i="17"/>
  <c r="N17" i="17"/>
  <c r="N20" i="17"/>
  <c r="N21" i="17"/>
  <c r="N22" i="17"/>
  <c r="N24" i="17"/>
  <c r="N25" i="17"/>
  <c r="N26" i="17"/>
  <c r="N27" i="17"/>
  <c r="N30" i="17"/>
  <c r="N31" i="17"/>
  <c r="N32" i="17"/>
  <c r="N34" i="17"/>
  <c r="N35" i="17"/>
  <c r="N36" i="17"/>
  <c r="M37" i="17" l="1"/>
  <c r="E7" i="17" l="1"/>
  <c r="K6" i="17" l="1"/>
  <c r="K37" i="17" s="1"/>
  <c r="J6" i="17"/>
  <c r="J37" i="17" s="1"/>
  <c r="L13" i="17"/>
  <c r="G29" i="17" l="1"/>
  <c r="F29" i="17"/>
  <c r="G23" i="17"/>
  <c r="F23" i="17"/>
  <c r="B33" i="17"/>
  <c r="N33" i="17" s="1"/>
  <c r="B29" i="17"/>
  <c r="B6" i="17"/>
  <c r="N29" i="17" l="1"/>
  <c r="L29" i="17"/>
  <c r="L6" i="17"/>
  <c r="N6" i="17"/>
  <c r="G19" i="17"/>
  <c r="F19" i="17"/>
  <c r="G6" i="17"/>
  <c r="F6" i="17"/>
  <c r="H7" i="17"/>
  <c r="H8" i="17"/>
  <c r="H9" i="17"/>
  <c r="H10" i="17"/>
  <c r="H11" i="17"/>
  <c r="H12" i="17"/>
  <c r="H13" i="17"/>
  <c r="H14" i="17"/>
  <c r="H15" i="17"/>
  <c r="H16" i="17"/>
  <c r="H17" i="17"/>
  <c r="H20" i="17"/>
  <c r="H21" i="17"/>
  <c r="H22" i="17"/>
  <c r="H24" i="17"/>
  <c r="H25" i="17"/>
  <c r="H26" i="17"/>
  <c r="H27" i="17"/>
  <c r="H29" i="17"/>
  <c r="H30" i="17"/>
  <c r="H31" i="17"/>
  <c r="H32" i="17"/>
  <c r="H33" i="17"/>
  <c r="H34" i="17"/>
  <c r="H35" i="17"/>
  <c r="H36" i="17"/>
  <c r="D23" i="17"/>
  <c r="C23" i="17"/>
  <c r="D33" i="17"/>
  <c r="C33" i="17"/>
  <c r="D29" i="17"/>
  <c r="C29" i="17"/>
  <c r="D19" i="17"/>
  <c r="C19" i="17"/>
  <c r="H6" i="17" l="1"/>
  <c r="F18" i="17"/>
  <c r="F37" i="17" s="1"/>
  <c r="G18" i="17"/>
  <c r="G37" i="17" l="1"/>
  <c r="D6" i="17"/>
  <c r="E6" i="17" s="1"/>
  <c r="C6" i="17"/>
  <c r="D18" i="17"/>
  <c r="C18" i="17"/>
  <c r="E8" i="17"/>
  <c r="E9" i="17"/>
  <c r="E10" i="17"/>
  <c r="E11" i="17"/>
  <c r="E12" i="17"/>
  <c r="E13" i="17"/>
  <c r="E14" i="17"/>
  <c r="E15" i="17"/>
  <c r="E16" i="17"/>
  <c r="E17" i="17"/>
  <c r="E20" i="17"/>
  <c r="E21" i="17"/>
  <c r="E22" i="17"/>
  <c r="E24" i="17"/>
  <c r="E25" i="17"/>
  <c r="E26" i="17"/>
  <c r="E27" i="17"/>
  <c r="E29" i="17"/>
  <c r="E30" i="17"/>
  <c r="E31" i="17"/>
  <c r="E32" i="17"/>
  <c r="E33" i="17"/>
  <c r="E34" i="17"/>
  <c r="E35" i="17"/>
  <c r="E36" i="17"/>
  <c r="B23" i="17"/>
  <c r="L23" i="17" s="1"/>
  <c r="B19" i="17"/>
  <c r="L19" i="17" s="1"/>
  <c r="N19" i="17" l="1"/>
  <c r="N23" i="17"/>
  <c r="H19" i="17"/>
  <c r="H23" i="17"/>
  <c r="E19" i="17"/>
  <c r="B18" i="17"/>
  <c r="L18" i="17" s="1"/>
  <c r="E23" i="17"/>
  <c r="C37" i="17"/>
  <c r="D37" i="17"/>
  <c r="B37" i="17" l="1"/>
  <c r="N18" i="17"/>
  <c r="E18" i="17"/>
  <c r="H18" i="17"/>
  <c r="E37" i="17" l="1"/>
  <c r="H37" i="17"/>
  <c r="L37" i="17"/>
  <c r="N37" i="17"/>
</calcChain>
</file>

<file path=xl/sharedStrings.xml><?xml version="1.0" encoding="utf-8"?>
<sst xmlns="http://schemas.openxmlformats.org/spreadsheetml/2006/main" count="52" uniqueCount="46">
  <si>
    <t>Priorytety/Działania/Poddziałania</t>
  </si>
  <si>
    <t>Podpisane umowy (pierwotnie)</t>
  </si>
  <si>
    <t xml:space="preserve"> liczba</t>
  </si>
  <si>
    <t xml:space="preserve"> kwota dofinansowania w PLN</t>
  </si>
  <si>
    <t>wykorzystanie limitu w %</t>
  </si>
  <si>
    <t>kwota dofinansowania w PLN</t>
  </si>
  <si>
    <t>liczba operacji</t>
  </si>
  <si>
    <t xml:space="preserve"> liczba wniosków</t>
  </si>
  <si>
    <t xml:space="preserve"> Złożone wnioski o dofinansowanie (pierwotnie)</t>
  </si>
  <si>
    <t>Pomoc techniczna</t>
  </si>
  <si>
    <t>limit finansowy dla środków w latach 2021 - 2027  w PLN</t>
  </si>
  <si>
    <t>PRZETWÓRSTWO</t>
  </si>
  <si>
    <t xml:space="preserve">Razem </t>
  </si>
  <si>
    <t>Priorytet 1.Wspieranie zrównoważonego rybołówstwa i ochrony żywych zasobów wodnych.</t>
  </si>
  <si>
    <t>DZIAŁANIE 1.1 KAPITAŁ LUDZKI</t>
  </si>
  <si>
    <t>DZIAŁANIE 1.2 INNOWACJE</t>
  </si>
  <si>
    <t>DZIAŁANIE 1.3 DYWERSYFIKACJA DZIAŁALNOŚCI RYBACKIEJ</t>
  </si>
  <si>
    <t>DZIAŁANIE 1.4 POPRAWA BEZPIECZEŃSTWA I WARUNKÓW PRACY</t>
  </si>
  <si>
    <t>DZIAŁANIE 1.5 INWESTYCJE W PORTACH</t>
  </si>
  <si>
    <t>DZIAŁANIE 1.6 ZWIĘKSZENIE EFEKTYWNOŚCI ENERGETYCZNEJ I ZMNIEJSZENIE EMISJI CO2</t>
  </si>
  <si>
    <t>DZIAŁANIE 1.7 TRWAŁE ZAPRZESTANIE DZIAŁALNOŚCI POŁOWOWEJ</t>
  </si>
  <si>
    <t>DZIAŁANIE 1.8 TYMCZASOWE ZAPRZESTANIE DZIAŁALNOŚCI POŁOWOWEJ</t>
  </si>
  <si>
    <t>DZIAŁANIE 1.9 KONTROLA I EGZEKWOWANIE PRZEPISÓW WPRYB</t>
  </si>
  <si>
    <t>DZIAŁANIE 1.10 GROMADZENIE DANYCH</t>
  </si>
  <si>
    <t>DZIAŁANIE 1.11 OCHRONA ŚRODOWISKA NATURALNEGO I ZMNIEJSZENIE WPŁYWU DZIALALNOŚCI RYBACKIEJ NA ŚRODOWISKO</t>
  </si>
  <si>
    <t>Priorytet 2 Wspieranie zrównoważonej działalności w zakresie akwakultury oraz przetwarzania i wprowadzania do obrotu produktów rybołówstwa i akwakultury.</t>
  </si>
  <si>
    <t xml:space="preserve"> AKWAKULTURA</t>
  </si>
  <si>
    <t>Złożone wnioski o Płatność (z wyłączeniem wniosków o płatność zaliczkowych)</t>
  </si>
  <si>
    <t>DZIAŁANIE 2.1 KAPITAŁ LUDZKI</t>
  </si>
  <si>
    <t>DZIAŁANIE 2.2 INWESTYCJE I INNOWACJE W AKWAKULTURZE</t>
  </si>
  <si>
    <t>DZIALANIE 2.3 AKWAKULTURA ŚRODOWISKOWA</t>
  </si>
  <si>
    <t>DZIAŁANIE 2.4 ORGANIZACJE PRODUCENTÓW</t>
  </si>
  <si>
    <t>DZIAŁANIE 2.5 INWESTYCJE W PRZETWÓRSTWIE</t>
  </si>
  <si>
    <t>DZIAŁANIE 2.6 ZMNIEJSZENIE ODDZIAŁYWANIA PRZETWÓRSTWA NA ŚRODOWISKO</t>
  </si>
  <si>
    <t>DZIAŁANIE 2.7 ŚWIADOMY KONSUMENT</t>
  </si>
  <si>
    <t>DZIAŁANIE 2.8 MECHANIZM INTERWENCYJNY</t>
  </si>
  <si>
    <t>DZIAŁANIE 3.1 REALIZACJA LSR I WSPÓŁPRACA</t>
  </si>
  <si>
    <t>Priorytet 3 Wkład w rozwój zrównoważonej niebieskiej gospodarki oraz wsparcie dobrobytu społeczności nadbrzeżnych</t>
  </si>
  <si>
    <t>DZIAŁANIE 3.2 WSPARCIE PRZYGOTOWAWCZE</t>
  </si>
  <si>
    <t>DZIAŁANIE 3.3 FUNKCJONOWANIE RLGD</t>
  </si>
  <si>
    <t>Priorytet 4 Wzmocnienie międzynarodowego zarządzania oceanami oraz przyczynianie się do zapewnienia bezpieczeństwa oraz czystość mórz i oceanów, ochrony na nich, a także zrównoważonego zarządzania nimi.</t>
  </si>
  <si>
    <t>DZIAŁANIE 4.1 WIEDZA O MORZU</t>
  </si>
  <si>
    <t>DZIAŁANIE 4.2 NADZÓR MORSKI I WSPÓŁPRACA STRAŻY PRZYBRZEŻNYCH</t>
  </si>
  <si>
    <t>Zrealizowane płatności (w tym zaliczki)</t>
  </si>
  <si>
    <t>Limit wedłu Arkusza Kalkulacyjnego Ministerstwa Finansów z 05 października br.- kurs 4,2738</t>
  </si>
  <si>
    <t>stan na dzień  30 wrzesnia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</si>
</sst>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d\ mmmm\ yyyy"/>
    <numFmt numFmtId="166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3"/>
      <name val="Arial CE"/>
      <family val="2"/>
      <charset val="238"/>
    </font>
    <font>
      <sz val="14"/>
      <name val="Arial CE"/>
      <charset val="238"/>
    </font>
    <font>
      <i/>
      <sz val="14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4"/>
      <name val="Arial CE"/>
      <family val="2"/>
      <charset val="238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8"/>
      <name val="Arial CE"/>
      <charset val="238"/>
    </font>
    <font>
      <b/>
      <sz val="2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/>
    <xf numFmtId="0" fontId="0" fillId="0" borderId="0" xfId="0" applyAlignment="1">
      <alignment horizontal="center" vertical="center"/>
    </xf>
    <xf numFmtId="0" fontId="16" fillId="0" borderId="0" xfId="0" applyFont="1"/>
    <xf numFmtId="0" fontId="4" fillId="0" borderId="0" xfId="0" applyFont="1"/>
    <xf numFmtId="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4" fontId="16" fillId="0" borderId="0" xfId="0" applyNumberFormat="1" applyFont="1"/>
    <xf numFmtId="166" fontId="12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12" fillId="0" borderId="6" xfId="0" applyFont="1" applyBorder="1" applyAlignment="1">
      <alignment horizontal="center" vertical="center" wrapText="1"/>
    </xf>
    <xf numFmtId="0" fontId="0" fillId="3" borderId="0" xfId="0" applyFill="1"/>
    <xf numFmtId="10" fontId="10" fillId="0" borderId="1" xfId="2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/>
    <xf numFmtId="3" fontId="4" fillId="0" borderId="0" xfId="0" applyNumberFormat="1" applyFont="1"/>
    <xf numFmtId="3" fontId="12" fillId="0" borderId="5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0" xfId="3" applyFont="1" applyFill="1" applyAlignment="1">
      <alignment horizontal="left" vertical="center"/>
    </xf>
    <xf numFmtId="164" fontId="5" fillId="3" borderId="0" xfId="1" applyFont="1" applyFill="1" applyBorder="1" applyAlignment="1">
      <alignment horizontal="left" vertical="center"/>
    </xf>
    <xf numFmtId="3" fontId="6" fillId="3" borderId="0" xfId="4" applyNumberFormat="1" applyFont="1" applyFill="1" applyAlignment="1">
      <alignment horizontal="center" vertical="center"/>
    </xf>
    <xf numFmtId="166" fontId="6" fillId="3" borderId="0" xfId="4" applyNumberFormat="1" applyFont="1" applyFill="1" applyAlignment="1">
      <alignment horizontal="right" vertical="center"/>
    </xf>
    <xf numFmtId="3" fontId="7" fillId="3" borderId="0" xfId="2" applyNumberFormat="1" applyFont="1" applyFill="1" applyAlignment="1">
      <alignment horizontal="center"/>
    </xf>
    <xf numFmtId="0" fontId="7" fillId="3" borderId="0" xfId="5" applyFont="1" applyFill="1"/>
    <xf numFmtId="3" fontId="7" fillId="3" borderId="0" xfId="5" applyNumberFormat="1" applyFont="1" applyFill="1"/>
    <xf numFmtId="0" fontId="5" fillId="3" borderId="0" xfId="3" applyFont="1" applyFill="1" applyAlignment="1">
      <alignment horizontal="left" vertical="center"/>
    </xf>
    <xf numFmtId="3" fontId="9" fillId="3" borderId="0" xfId="2" applyNumberFormat="1" applyFont="1" applyFill="1" applyAlignment="1">
      <alignment horizontal="center"/>
    </xf>
    <xf numFmtId="3" fontId="9" fillId="3" borderId="0" xfId="5" applyNumberFormat="1" applyFont="1" applyFill="1"/>
    <xf numFmtId="4" fontId="0" fillId="0" borderId="0" xfId="0" applyNumberForma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18" fillId="0" borderId="0" xfId="0" applyFont="1"/>
    <xf numFmtId="10" fontId="14" fillId="0" borderId="1" xfId="2" applyNumberFormat="1" applyFont="1" applyFill="1" applyBorder="1" applyAlignment="1">
      <alignment horizontal="right"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 applyAlignment="1">
      <alignment horizontal="center" vertical="center"/>
    </xf>
    <xf numFmtId="3" fontId="16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horizontal="center"/>
    </xf>
    <xf numFmtId="166" fontId="16" fillId="0" borderId="0" xfId="0" applyNumberFormat="1" applyFont="1"/>
    <xf numFmtId="3" fontId="4" fillId="0" borderId="0" xfId="0" applyNumberFormat="1" applyFont="1" applyAlignment="1">
      <alignment horizontal="center"/>
    </xf>
    <xf numFmtId="4" fontId="30" fillId="0" borderId="0" xfId="0" applyNumberFormat="1" applyFont="1"/>
    <xf numFmtId="10" fontId="13" fillId="0" borderId="1" xfId="2" applyNumberFormat="1" applyFont="1" applyFill="1" applyBorder="1" applyAlignment="1">
      <alignment horizontal="right" vertical="center"/>
    </xf>
    <xf numFmtId="44" fontId="0" fillId="0" borderId="15" xfId="0" applyNumberFormat="1" applyBorder="1" applyAlignment="1">
      <alignment vertical="center" wrapText="1"/>
    </xf>
    <xf numFmtId="4" fontId="24" fillId="0" borderId="15" xfId="0" applyNumberFormat="1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left"/>
    </xf>
    <xf numFmtId="0" fontId="22" fillId="6" borderId="0" xfId="0" applyFont="1" applyFill="1"/>
    <xf numFmtId="0" fontId="11" fillId="6" borderId="9" xfId="0" applyFont="1" applyFill="1" applyBorder="1" applyAlignment="1">
      <alignment horizontal="left" vertical="center" wrapText="1"/>
    </xf>
    <xf numFmtId="0" fontId="22" fillId="5" borderId="0" xfId="0" applyFont="1" applyFill="1"/>
    <xf numFmtId="0" fontId="22" fillId="5" borderId="0" xfId="0" applyFont="1" applyFill="1" applyAlignment="1">
      <alignment vertical="center"/>
    </xf>
    <xf numFmtId="165" fontId="7" fillId="3" borderId="0" xfId="3" applyNumberFormat="1" applyFont="1" applyFill="1" applyAlignment="1">
      <alignment horizontal="center" wrapText="1"/>
    </xf>
    <xf numFmtId="44" fontId="13" fillId="0" borderId="14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0" fillId="0" borderId="14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3" fontId="13" fillId="0" borderId="14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3" fillId="3" borderId="9" xfId="0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/>
    </xf>
    <xf numFmtId="3" fontId="19" fillId="7" borderId="5" xfId="0" applyNumberFormat="1" applyFont="1" applyFill="1" applyBorder="1" applyAlignment="1">
      <alignment horizontal="right" vertical="center"/>
    </xf>
    <xf numFmtId="4" fontId="19" fillId="7" borderId="1" xfId="0" applyNumberFormat="1" applyFont="1" applyFill="1" applyBorder="1" applyAlignment="1">
      <alignment horizontal="right" vertical="center"/>
    </xf>
    <xf numFmtId="166" fontId="32" fillId="6" borderId="9" xfId="0" applyNumberFormat="1" applyFont="1" applyFill="1" applyBorder="1" applyAlignment="1">
      <alignment horizontal="left" vertical="center" wrapText="1"/>
    </xf>
    <xf numFmtId="44" fontId="32" fillId="6" borderId="14" xfId="0" applyNumberFormat="1" applyFont="1" applyFill="1" applyBorder="1" applyAlignment="1">
      <alignment horizontal="right" vertical="center"/>
    </xf>
    <xf numFmtId="3" fontId="32" fillId="6" borderId="5" xfId="0" applyNumberFormat="1" applyFont="1" applyFill="1" applyBorder="1" applyAlignment="1">
      <alignment horizontal="right" vertical="center"/>
    </xf>
    <xf numFmtId="4" fontId="32" fillId="6" borderId="1" xfId="0" applyNumberFormat="1" applyFont="1" applyFill="1" applyBorder="1" applyAlignment="1">
      <alignment horizontal="right" vertical="center"/>
    </xf>
    <xf numFmtId="10" fontId="32" fillId="4" borderId="6" xfId="2" applyNumberFormat="1" applyFont="1" applyFill="1" applyBorder="1" applyAlignment="1">
      <alignment horizontal="right" vertical="center"/>
    </xf>
    <xf numFmtId="10" fontId="32" fillId="6" borderId="6" xfId="2" applyNumberFormat="1" applyFont="1" applyFill="1" applyBorder="1" applyAlignment="1">
      <alignment horizontal="right" vertical="center"/>
    </xf>
    <xf numFmtId="10" fontId="32" fillId="6" borderId="1" xfId="2" applyNumberFormat="1" applyFont="1" applyFill="1" applyBorder="1" applyAlignment="1">
      <alignment horizontal="right" vertical="center"/>
    </xf>
    <xf numFmtId="0" fontId="32" fillId="6" borderId="5" xfId="0" applyFont="1" applyFill="1" applyBorder="1" applyAlignment="1">
      <alignment horizontal="right" vertical="center"/>
    </xf>
    <xf numFmtId="3" fontId="32" fillId="6" borderId="1" xfId="0" applyNumberFormat="1" applyFont="1" applyFill="1" applyBorder="1" applyAlignment="1">
      <alignment horizontal="right" vertical="center"/>
    </xf>
    <xf numFmtId="166" fontId="32" fillId="4" borderId="6" xfId="0" applyNumberFormat="1" applyFont="1" applyFill="1" applyBorder="1" applyAlignment="1">
      <alignment horizontal="left" vertical="center" wrapText="1"/>
    </xf>
    <xf numFmtId="44" fontId="32" fillId="2" borderId="14" xfId="0" applyNumberFormat="1" applyFont="1" applyFill="1" applyBorder="1" applyAlignment="1">
      <alignment horizontal="right" vertical="center"/>
    </xf>
    <xf numFmtId="3" fontId="32" fillId="4" borderId="5" xfId="0" applyNumberFormat="1" applyFont="1" applyFill="1" applyBorder="1" applyAlignment="1">
      <alignment horizontal="right" vertical="center"/>
    </xf>
    <xf numFmtId="4" fontId="32" fillId="4" borderId="1" xfId="0" applyNumberFormat="1" applyFont="1" applyFill="1" applyBorder="1" applyAlignment="1">
      <alignment horizontal="right" vertical="center"/>
    </xf>
    <xf numFmtId="10" fontId="32" fillId="4" borderId="1" xfId="2" applyNumberFormat="1" applyFont="1" applyFill="1" applyBorder="1" applyAlignment="1">
      <alignment horizontal="right" vertical="center"/>
    </xf>
    <xf numFmtId="0" fontId="32" fillId="4" borderId="5" xfId="0" applyFont="1" applyFill="1" applyBorder="1" applyAlignment="1">
      <alignment horizontal="right" vertical="center"/>
    </xf>
    <xf numFmtId="3" fontId="32" fillId="4" borderId="1" xfId="0" applyNumberFormat="1" applyFont="1" applyFill="1" applyBorder="1" applyAlignment="1">
      <alignment horizontal="right" vertical="center"/>
    </xf>
    <xf numFmtId="166" fontId="32" fillId="4" borderId="9" xfId="0" applyNumberFormat="1" applyFont="1" applyFill="1" applyBorder="1" applyAlignment="1">
      <alignment horizontal="left" vertical="center" wrapText="1"/>
    </xf>
    <xf numFmtId="166" fontId="33" fillId="8" borderId="7" xfId="0" applyNumberFormat="1" applyFont="1" applyFill="1" applyBorder="1" applyAlignment="1">
      <alignment horizontal="center" vertical="center" wrapText="1"/>
    </xf>
    <xf numFmtId="44" fontId="33" fillId="8" borderId="17" xfId="0" applyNumberFormat="1" applyFont="1" applyFill="1" applyBorder="1" applyAlignment="1">
      <alignment horizontal="right" vertical="center"/>
    </xf>
    <xf numFmtId="3" fontId="33" fillId="8" borderId="11" xfId="0" applyNumberFormat="1" applyFont="1" applyFill="1" applyBorder="1" applyAlignment="1">
      <alignment horizontal="right" vertical="center"/>
    </xf>
    <xf numFmtId="166" fontId="33" fillId="8" borderId="12" xfId="0" applyNumberFormat="1" applyFont="1" applyFill="1" applyBorder="1" applyAlignment="1">
      <alignment horizontal="right" vertical="center"/>
    </xf>
    <xf numFmtId="10" fontId="33" fillId="8" borderId="6" xfId="2" applyNumberFormat="1" applyFont="1" applyFill="1" applyBorder="1" applyAlignment="1">
      <alignment horizontal="right" vertical="center"/>
    </xf>
    <xf numFmtId="10" fontId="33" fillId="8" borderId="12" xfId="2" applyNumberFormat="1" applyFont="1" applyFill="1" applyBorder="1" applyAlignment="1">
      <alignment horizontal="right" vertical="center"/>
    </xf>
    <xf numFmtId="0" fontId="33" fillId="8" borderId="11" xfId="0" applyFont="1" applyFill="1" applyBorder="1" applyAlignment="1">
      <alignment horizontal="right" vertical="center"/>
    </xf>
    <xf numFmtId="3" fontId="33" fillId="8" borderId="12" xfId="0" applyNumberFormat="1" applyFont="1" applyFill="1" applyBorder="1" applyAlignment="1">
      <alignment horizontal="right" vertical="center"/>
    </xf>
    <xf numFmtId="166" fontId="11" fillId="7" borderId="9" xfId="0" applyNumberFormat="1" applyFont="1" applyFill="1" applyBorder="1" applyAlignment="1">
      <alignment horizontal="left" vertical="center" wrapText="1"/>
    </xf>
    <xf numFmtId="44" fontId="11" fillId="7" borderId="14" xfId="0" applyNumberFormat="1" applyFont="1" applyFill="1" applyBorder="1" applyAlignment="1">
      <alignment horizontal="right" vertical="center"/>
    </xf>
    <xf numFmtId="10" fontId="19" fillId="7" borderId="6" xfId="2" applyNumberFormat="1" applyFont="1" applyFill="1" applyBorder="1" applyAlignment="1">
      <alignment horizontal="right" vertical="center"/>
    </xf>
    <xf numFmtId="10" fontId="19" fillId="7" borderId="1" xfId="2" applyNumberFormat="1" applyFont="1" applyFill="1" applyBorder="1" applyAlignment="1">
      <alignment horizontal="right" vertical="center"/>
    </xf>
    <xf numFmtId="3" fontId="19" fillId="7" borderId="1" xfId="0" applyNumberFormat="1" applyFont="1" applyFill="1" applyBorder="1" applyAlignment="1">
      <alignment horizontal="right" vertical="center"/>
    </xf>
    <xf numFmtId="4" fontId="33" fillId="8" borderId="11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9" fillId="7" borderId="10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4" fontId="19" fillId="7" borderId="10" xfId="0" applyNumberFormat="1" applyFont="1" applyFill="1" applyBorder="1" applyAlignment="1">
      <alignment horizontal="right" vertical="center"/>
    </xf>
    <xf numFmtId="10" fontId="13" fillId="3" borderId="6" xfId="2" applyNumberFormat="1" applyFont="1" applyFill="1" applyBorder="1" applyAlignment="1">
      <alignment horizontal="right" vertical="center"/>
    </xf>
    <xf numFmtId="0" fontId="11" fillId="7" borderId="10" xfId="0" applyFont="1" applyFill="1" applyBorder="1" applyAlignment="1">
      <alignment horizontal="right" vertical="center"/>
    </xf>
    <xf numFmtId="4" fontId="11" fillId="7" borderId="10" xfId="0" applyNumberFormat="1" applyFont="1" applyFill="1" applyBorder="1" applyAlignment="1">
      <alignment horizontal="right" vertical="center"/>
    </xf>
    <xf numFmtId="10" fontId="11" fillId="7" borderId="6" xfId="2" applyNumberFormat="1" applyFont="1" applyFill="1" applyBorder="1" applyAlignment="1">
      <alignment horizontal="right" vertical="center"/>
    </xf>
    <xf numFmtId="3" fontId="11" fillId="7" borderId="5" xfId="0" applyNumberFormat="1" applyFont="1" applyFill="1" applyBorder="1" applyAlignment="1">
      <alignment horizontal="right" vertical="center"/>
    </xf>
    <xf numFmtId="4" fontId="11" fillId="7" borderId="1" xfId="0" applyNumberFormat="1" applyFont="1" applyFill="1" applyBorder="1" applyAlignment="1">
      <alignment horizontal="right" vertical="center"/>
    </xf>
    <xf numFmtId="10" fontId="11" fillId="7" borderId="1" xfId="2" applyNumberFormat="1" applyFont="1" applyFill="1" applyBorder="1" applyAlignment="1">
      <alignment horizontal="right" vertical="center"/>
    </xf>
    <xf numFmtId="3" fontId="11" fillId="7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2" fillId="3" borderId="0" xfId="0" applyFont="1" applyFill="1" applyAlignment="1">
      <alignment vertical="center"/>
    </xf>
    <xf numFmtId="4" fontId="27" fillId="3" borderId="0" xfId="0" applyNumberFormat="1" applyFont="1" applyFill="1" applyAlignment="1">
      <alignment vertical="center"/>
    </xf>
    <xf numFmtId="0" fontId="22" fillId="3" borderId="0" xfId="0" applyFont="1" applyFill="1"/>
    <xf numFmtId="4" fontId="20" fillId="3" borderId="0" xfId="0" applyNumberFormat="1" applyFont="1" applyFill="1" applyAlignment="1">
      <alignment vertical="center"/>
    </xf>
    <xf numFmtId="0" fontId="23" fillId="3" borderId="0" xfId="0" applyFont="1" applyFill="1"/>
    <xf numFmtId="44" fontId="11" fillId="6" borderId="14" xfId="0" applyNumberFormat="1" applyFont="1" applyFill="1" applyBorder="1" applyAlignment="1">
      <alignment horizontal="right" vertical="center" wrapText="1"/>
    </xf>
    <xf numFmtId="0" fontId="31" fillId="0" borderId="13" xfId="3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7" fillId="3" borderId="0" xfId="3" applyNumberFormat="1" applyFont="1" applyFill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4" fontId="27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14" fontId="3" fillId="3" borderId="13" xfId="5" applyNumberFormat="1" applyFont="1" applyFill="1" applyBorder="1"/>
    <xf numFmtId="0" fontId="0" fillId="0" borderId="13" xfId="0" applyBorder="1"/>
    <xf numFmtId="8" fontId="13" fillId="0" borderId="14" xfId="0" applyNumberFormat="1" applyFont="1" applyBorder="1" applyAlignment="1">
      <alignment horizontal="right" vertical="center" wrapText="1"/>
    </xf>
    <xf numFmtId="8" fontId="14" fillId="0" borderId="14" xfId="0" applyNumberFormat="1" applyFont="1" applyBorder="1" applyAlignment="1">
      <alignment horizontal="right" vertical="center" wrapText="1"/>
    </xf>
    <xf numFmtId="8" fontId="13" fillId="3" borderId="14" xfId="0" applyNumberFormat="1" applyFont="1" applyFill="1" applyBorder="1" applyAlignment="1">
      <alignment horizontal="right" vertical="center" wrapText="1"/>
    </xf>
    <xf numFmtId="8" fontId="32" fillId="2" borderId="14" xfId="0" applyNumberFormat="1" applyFont="1" applyFill="1" applyBorder="1" applyAlignment="1">
      <alignment horizontal="right" vertical="center"/>
    </xf>
  </cellXfs>
  <cellStyles count="10">
    <cellStyle name="Dziesiętny" xfId="1" builtinId="3"/>
    <cellStyle name="Dziesiętny 2" xfId="6"/>
    <cellStyle name="Dziesiętny 4" xfId="9"/>
    <cellStyle name="Normalny" xfId="0" builtinId="0"/>
    <cellStyle name="Normalny 9" xfId="7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Walutowy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1225"/>
  <sheetViews>
    <sheetView tabSelected="1" zoomScale="50" zoomScaleNormal="50" workbookViewId="0">
      <pane xSplit="2" ySplit="5" topLeftCell="F24" activePane="bottomRight" state="frozen"/>
      <selection activeCell="Z49" sqref="Z49"/>
      <selection pane="topRight" activeCell="Z49" sqref="Z49"/>
      <selection pane="bottomLeft" activeCell="Z49" sqref="Z49"/>
      <selection pane="bottomRight" activeCell="M31" sqref="M31"/>
    </sheetView>
  </sheetViews>
  <sheetFormatPr defaultRowHeight="14.4" x14ac:dyDescent="0.3"/>
  <cols>
    <col min="1" max="1" width="83.88671875" customWidth="1"/>
    <col min="2" max="2" width="37.33203125" customWidth="1"/>
    <col min="3" max="3" width="20.88671875" style="14" customWidth="1"/>
    <col min="4" max="4" width="32.109375" style="10" bestFit="1" customWidth="1"/>
    <col min="5" max="5" width="21.88671875" customWidth="1"/>
    <col min="6" max="6" width="14.5546875" style="16" customWidth="1"/>
    <col min="7" max="7" width="37.88671875" style="5" bestFit="1" customWidth="1"/>
    <col min="8" max="8" width="20.44140625" style="5" customWidth="1"/>
    <col min="9" max="9" width="17" style="18" hidden="1" customWidth="1"/>
    <col min="10" max="10" width="20.77734375" style="18" bestFit="1" customWidth="1"/>
    <col min="11" max="11" width="35.6640625" bestFit="1" customWidth="1"/>
    <col min="12" max="12" width="26.109375" customWidth="1"/>
    <col min="13" max="13" width="33.88671875" customWidth="1"/>
    <col min="14" max="14" width="30.21875" customWidth="1"/>
    <col min="15" max="15" width="33.33203125" style="12" customWidth="1"/>
    <col min="16" max="16" width="19" style="12" customWidth="1"/>
    <col min="17" max="17" width="30.44140625" style="12" customWidth="1"/>
    <col min="18" max="18" width="26.33203125" style="12" customWidth="1"/>
    <col min="19" max="19" width="49.33203125" style="12" customWidth="1"/>
    <col min="20" max="20" width="16.88671875" style="12" customWidth="1"/>
    <col min="21" max="31" width="9.109375" style="12"/>
  </cols>
  <sheetData>
    <row r="1" spans="1:31" s="26" customFormat="1" ht="20.399999999999999" x14ac:dyDescent="0.25">
      <c r="A1" s="21"/>
      <c r="B1" s="22"/>
      <c r="C1" s="23"/>
      <c r="D1" s="24"/>
      <c r="E1" s="24"/>
      <c r="F1" s="25"/>
      <c r="I1" s="27"/>
      <c r="J1" s="27"/>
    </row>
    <row r="2" spans="1:31" s="26" customFormat="1" ht="21" x14ac:dyDescent="0.4">
      <c r="A2" s="28"/>
      <c r="B2" s="22"/>
      <c r="C2" s="23"/>
      <c r="D2" s="24"/>
      <c r="E2" s="24"/>
      <c r="F2" s="140"/>
      <c r="G2" s="140"/>
      <c r="H2" s="140"/>
      <c r="I2" s="140"/>
      <c r="J2" s="27"/>
    </row>
    <row r="3" spans="1:31" s="26" customFormat="1" ht="127.5" customHeight="1" thickBot="1" x14ac:dyDescent="0.4">
      <c r="A3" s="128" t="s">
        <v>44</v>
      </c>
      <c r="B3" s="128"/>
      <c r="C3" s="137"/>
      <c r="D3" s="137"/>
      <c r="E3" s="56"/>
      <c r="F3" s="29"/>
      <c r="G3" s="141" t="s">
        <v>45</v>
      </c>
      <c r="H3" s="142"/>
      <c r="I3" s="30"/>
      <c r="J3" s="27"/>
    </row>
    <row r="4" spans="1:31" s="1" customFormat="1" ht="96.6" customHeight="1" x14ac:dyDescent="0.3">
      <c r="A4" s="129" t="s">
        <v>0</v>
      </c>
      <c r="B4" s="131" t="s">
        <v>10</v>
      </c>
      <c r="C4" s="138" t="s">
        <v>8</v>
      </c>
      <c r="D4" s="135"/>
      <c r="E4" s="136"/>
      <c r="F4" s="133" t="s">
        <v>1</v>
      </c>
      <c r="G4" s="134"/>
      <c r="H4" s="134"/>
      <c r="I4" s="133" t="s">
        <v>27</v>
      </c>
      <c r="J4" s="134"/>
      <c r="K4" s="134"/>
      <c r="L4" s="134"/>
      <c r="M4" s="135" t="s">
        <v>43</v>
      </c>
      <c r="N4" s="136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</row>
    <row r="5" spans="1:31" s="20" customFormat="1" ht="57.6" customHeight="1" x14ac:dyDescent="0.3">
      <c r="A5" s="130"/>
      <c r="B5" s="132"/>
      <c r="C5" s="17" t="s">
        <v>2</v>
      </c>
      <c r="D5" s="9" t="s">
        <v>3</v>
      </c>
      <c r="E5" s="11" t="s">
        <v>4</v>
      </c>
      <c r="F5" s="17" t="s">
        <v>2</v>
      </c>
      <c r="G5" s="7" t="s">
        <v>5</v>
      </c>
      <c r="H5" s="7" t="s">
        <v>4</v>
      </c>
      <c r="I5" s="17" t="s">
        <v>6</v>
      </c>
      <c r="J5" s="19" t="s">
        <v>7</v>
      </c>
      <c r="K5" s="7" t="s">
        <v>3</v>
      </c>
      <c r="L5" s="7" t="s">
        <v>4</v>
      </c>
      <c r="M5" s="7" t="s">
        <v>5</v>
      </c>
      <c r="N5" s="11" t="s">
        <v>4</v>
      </c>
      <c r="O5" s="139"/>
      <c r="P5" s="139"/>
      <c r="Q5" s="139"/>
      <c r="R5" s="139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</row>
    <row r="6" spans="1:31" s="33" customFormat="1" ht="45.6" x14ac:dyDescent="0.3">
      <c r="A6" s="86" t="s">
        <v>13</v>
      </c>
      <c r="B6" s="87">
        <f>SUM(B7:B17)</f>
        <v>1342664273.46</v>
      </c>
      <c r="C6" s="91">
        <f>SUM(C7:C17)</f>
        <v>1240</v>
      </c>
      <c r="D6" s="89">
        <f>SUM(D7:D17)</f>
        <v>557817225.5</v>
      </c>
      <c r="E6" s="81">
        <f>D6/B6</f>
        <v>0.4154554764926634</v>
      </c>
      <c r="F6" s="88">
        <f>SUM(F7:F17)</f>
        <v>396</v>
      </c>
      <c r="G6" s="89">
        <f>SUM(G7:G17)</f>
        <v>288473909.38</v>
      </c>
      <c r="H6" s="81">
        <f t="shared" ref="H6:H27" si="0">G6/B6</f>
        <v>0.2148518546908324</v>
      </c>
      <c r="I6" s="88">
        <f>SUM(I7:I17)</f>
        <v>24</v>
      </c>
      <c r="J6" s="92">
        <f>SUM(J7:J17)</f>
        <v>140</v>
      </c>
      <c r="K6" s="89">
        <f>SUM(K7:K17)</f>
        <v>50823099.329999998</v>
      </c>
      <c r="L6" s="90">
        <f>K6/B6</f>
        <v>3.7852425460782241E-2</v>
      </c>
      <c r="M6" s="89">
        <f>SUM(M7:M17)</f>
        <v>12795500</v>
      </c>
      <c r="N6" s="81">
        <f t="shared" ref="N6:N27" si="1">M6/B6</f>
        <v>9.5299325772826536E-3</v>
      </c>
      <c r="O6" s="139"/>
      <c r="P6" s="139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</row>
    <row r="7" spans="1:31" s="54" customFormat="1" ht="28.8" x14ac:dyDescent="0.3">
      <c r="A7" s="67" t="s">
        <v>14</v>
      </c>
      <c r="B7" s="143">
        <v>26283870</v>
      </c>
      <c r="C7" s="108">
        <v>49</v>
      </c>
      <c r="D7" s="58">
        <v>5366262.1500000004</v>
      </c>
      <c r="E7" s="112">
        <f t="shared" ref="E7:E36" si="2">D7/B7</f>
        <v>0.20416560232568493</v>
      </c>
      <c r="F7" s="61">
        <v>0</v>
      </c>
      <c r="G7" s="58">
        <v>0</v>
      </c>
      <c r="H7" s="112">
        <f t="shared" si="0"/>
        <v>0</v>
      </c>
      <c r="I7" s="61">
        <v>0</v>
      </c>
      <c r="J7" s="62">
        <v>0</v>
      </c>
      <c r="K7" s="58">
        <v>0</v>
      </c>
      <c r="L7" s="13">
        <v>0</v>
      </c>
      <c r="M7" s="58">
        <v>0</v>
      </c>
      <c r="N7" s="112">
        <f t="shared" si="1"/>
        <v>0</v>
      </c>
      <c r="O7" s="123"/>
      <c r="P7" s="123"/>
      <c r="Q7" s="123"/>
      <c r="R7" s="123"/>
      <c r="S7" s="123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</row>
    <row r="8" spans="1:31" s="54" customFormat="1" ht="75" customHeight="1" x14ac:dyDescent="0.3">
      <c r="A8" s="67" t="s">
        <v>15</v>
      </c>
      <c r="B8" s="144">
        <v>55559400</v>
      </c>
      <c r="C8" s="108">
        <v>0</v>
      </c>
      <c r="D8" s="63">
        <v>0</v>
      </c>
      <c r="E8" s="112">
        <f t="shared" si="2"/>
        <v>0</v>
      </c>
      <c r="F8" s="64">
        <v>0</v>
      </c>
      <c r="G8" s="63">
        <v>0</v>
      </c>
      <c r="H8" s="112">
        <f t="shared" si="0"/>
        <v>0</v>
      </c>
      <c r="I8" s="64">
        <v>0</v>
      </c>
      <c r="J8" s="65">
        <v>0</v>
      </c>
      <c r="K8" s="63">
        <v>0</v>
      </c>
      <c r="L8" s="36">
        <v>0</v>
      </c>
      <c r="M8" s="58">
        <v>0</v>
      </c>
      <c r="N8" s="112">
        <f t="shared" si="1"/>
        <v>0</v>
      </c>
      <c r="O8" s="123"/>
      <c r="P8" s="123"/>
      <c r="Q8" s="123"/>
      <c r="R8" s="123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</row>
    <row r="9" spans="1:31" s="54" customFormat="1" ht="28.8" x14ac:dyDescent="0.3">
      <c r="A9" s="67" t="s">
        <v>16</v>
      </c>
      <c r="B9" s="143">
        <v>85476000</v>
      </c>
      <c r="C9" s="108">
        <v>13</v>
      </c>
      <c r="D9" s="58">
        <v>7435976.5099999998</v>
      </c>
      <c r="E9" s="112">
        <f t="shared" si="2"/>
        <v>8.699490511956573E-2</v>
      </c>
      <c r="F9" s="61">
        <v>0</v>
      </c>
      <c r="G9" s="58">
        <v>0</v>
      </c>
      <c r="H9" s="112">
        <f t="shared" si="0"/>
        <v>0</v>
      </c>
      <c r="I9" s="61">
        <v>0</v>
      </c>
      <c r="J9" s="62">
        <v>0</v>
      </c>
      <c r="K9" s="58">
        <v>0</v>
      </c>
      <c r="L9" s="13">
        <v>0</v>
      </c>
      <c r="M9" s="58">
        <v>0</v>
      </c>
      <c r="N9" s="112">
        <f t="shared" si="1"/>
        <v>0</v>
      </c>
      <c r="O9" s="123"/>
      <c r="P9" s="123"/>
      <c r="Q9" s="123"/>
      <c r="R9" s="123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</row>
    <row r="10" spans="1:31" s="54" customFormat="1" ht="34.799999999999997" x14ac:dyDescent="0.3">
      <c r="A10" s="67" t="s">
        <v>17</v>
      </c>
      <c r="B10" s="143">
        <v>38464200</v>
      </c>
      <c r="C10" s="108">
        <v>166</v>
      </c>
      <c r="D10" s="58">
        <v>31165154.030000001</v>
      </c>
      <c r="E10" s="112">
        <f t="shared" si="2"/>
        <v>0.81023793631480701</v>
      </c>
      <c r="F10" s="61">
        <v>0</v>
      </c>
      <c r="G10" s="58">
        <v>0</v>
      </c>
      <c r="H10" s="112">
        <f t="shared" si="0"/>
        <v>0</v>
      </c>
      <c r="I10" s="61">
        <v>0</v>
      </c>
      <c r="J10" s="62">
        <v>0</v>
      </c>
      <c r="K10" s="58">
        <v>0</v>
      </c>
      <c r="L10" s="13">
        <v>0</v>
      </c>
      <c r="M10" s="58">
        <v>0</v>
      </c>
      <c r="N10" s="112">
        <f t="shared" si="1"/>
        <v>0</v>
      </c>
      <c r="O10" s="123"/>
      <c r="P10" s="123"/>
      <c r="Q10" s="123"/>
      <c r="R10" s="123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</row>
    <row r="11" spans="1:31" s="54" customFormat="1" ht="73.5" customHeight="1" x14ac:dyDescent="0.3">
      <c r="A11" s="67" t="s">
        <v>18</v>
      </c>
      <c r="B11" s="143">
        <v>87257576.269999996</v>
      </c>
      <c r="C11" s="108">
        <v>13</v>
      </c>
      <c r="D11" s="58">
        <v>146894016.61000001</v>
      </c>
      <c r="E11" s="112">
        <f t="shared" si="2"/>
        <v>1.6834528632272314</v>
      </c>
      <c r="F11" s="61">
        <v>0</v>
      </c>
      <c r="G11" s="58">
        <v>0</v>
      </c>
      <c r="H11" s="112">
        <f t="shared" si="0"/>
        <v>0</v>
      </c>
      <c r="I11" s="61">
        <v>0</v>
      </c>
      <c r="J11" s="62">
        <v>0</v>
      </c>
      <c r="K11" s="58">
        <v>0</v>
      </c>
      <c r="L11" s="13">
        <v>0</v>
      </c>
      <c r="M11" s="58">
        <v>0</v>
      </c>
      <c r="N11" s="112">
        <f t="shared" si="1"/>
        <v>0</v>
      </c>
      <c r="O11" s="123"/>
      <c r="P11" s="123"/>
      <c r="Q11" s="123"/>
      <c r="R11" s="123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</row>
    <row r="12" spans="1:31" s="54" customFormat="1" ht="34.799999999999997" x14ac:dyDescent="0.3">
      <c r="A12" s="67" t="s">
        <v>19</v>
      </c>
      <c r="B12" s="143">
        <v>17095200</v>
      </c>
      <c r="C12" s="108">
        <v>0</v>
      </c>
      <c r="D12" s="58">
        <v>0</v>
      </c>
      <c r="E12" s="112">
        <f t="shared" si="2"/>
        <v>0</v>
      </c>
      <c r="F12" s="61">
        <v>0</v>
      </c>
      <c r="G12" s="58">
        <v>0</v>
      </c>
      <c r="H12" s="112">
        <f t="shared" si="0"/>
        <v>0</v>
      </c>
      <c r="I12" s="61">
        <v>0</v>
      </c>
      <c r="J12" s="62">
        <v>0</v>
      </c>
      <c r="K12" s="58">
        <v>0</v>
      </c>
      <c r="L12" s="13">
        <v>0</v>
      </c>
      <c r="M12" s="58">
        <v>0</v>
      </c>
      <c r="N12" s="112">
        <f t="shared" si="1"/>
        <v>0</v>
      </c>
      <c r="O12" s="123"/>
      <c r="P12" s="123"/>
      <c r="Q12" s="123"/>
      <c r="R12" s="123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</row>
    <row r="13" spans="1:31" s="54" customFormat="1" ht="34.799999999999997" x14ac:dyDescent="0.3">
      <c r="A13" s="67" t="s">
        <v>20</v>
      </c>
      <c r="B13" s="143">
        <v>321970056.56</v>
      </c>
      <c r="C13" s="108">
        <v>515</v>
      </c>
      <c r="D13" s="58">
        <v>279629559</v>
      </c>
      <c r="E13" s="112">
        <f t="shared" si="2"/>
        <v>0.86849554268376594</v>
      </c>
      <c r="F13" s="61">
        <v>327</v>
      </c>
      <c r="G13" s="58">
        <v>233143799</v>
      </c>
      <c r="H13" s="112">
        <f t="shared" si="0"/>
        <v>0.72411640228585361</v>
      </c>
      <c r="I13" s="61">
        <v>6</v>
      </c>
      <c r="J13" s="62">
        <v>78</v>
      </c>
      <c r="K13" s="58">
        <v>44845330</v>
      </c>
      <c r="L13" s="13">
        <f>K13/B13</f>
        <v>0.13928416349997735</v>
      </c>
      <c r="M13" s="58">
        <v>3243500</v>
      </c>
      <c r="N13" s="112">
        <f t="shared" si="1"/>
        <v>1.0073918160757801E-2</v>
      </c>
      <c r="O13" s="123"/>
      <c r="P13" s="123"/>
      <c r="Q13" s="123"/>
      <c r="R13" s="123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</row>
    <row r="14" spans="1:31" s="54" customFormat="1" ht="34.799999999999997" x14ac:dyDescent="0.3">
      <c r="A14" s="67" t="s">
        <v>21</v>
      </c>
      <c r="B14" s="143">
        <v>83175157.030000001</v>
      </c>
      <c r="C14" s="108">
        <v>455</v>
      </c>
      <c r="D14" s="58">
        <v>29640000</v>
      </c>
      <c r="E14" s="112">
        <f t="shared" si="2"/>
        <v>0.35635640566701071</v>
      </c>
      <c r="F14" s="61">
        <v>61</v>
      </c>
      <c r="G14" s="58">
        <v>3024000</v>
      </c>
      <c r="H14" s="112">
        <f t="shared" si="0"/>
        <v>3.6357009808941985E-2</v>
      </c>
      <c r="I14" s="61">
        <v>18</v>
      </c>
      <c r="J14" s="62">
        <v>59</v>
      </c>
      <c r="K14" s="58">
        <v>2940000</v>
      </c>
      <c r="L14" s="13">
        <f t="shared" ref="L14:L16" si="3">K14/B14</f>
        <v>3.5347092869804711E-2</v>
      </c>
      <c r="M14" s="58">
        <v>882000</v>
      </c>
      <c r="N14" s="112">
        <f t="shared" si="1"/>
        <v>1.0604127860941413E-2</v>
      </c>
      <c r="O14" s="123"/>
      <c r="P14" s="123"/>
      <c r="Q14" s="123"/>
      <c r="R14" s="123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</row>
    <row r="15" spans="1:31" s="54" customFormat="1" ht="34.799999999999997" x14ac:dyDescent="0.3">
      <c r="A15" s="67" t="s">
        <v>22</v>
      </c>
      <c r="B15" s="143">
        <v>341038213.60000002</v>
      </c>
      <c r="C15" s="108">
        <v>10</v>
      </c>
      <c r="D15" s="58">
        <v>21249039.600000001</v>
      </c>
      <c r="E15" s="112">
        <f t="shared" si="2"/>
        <v>6.2306916798839346E-2</v>
      </c>
      <c r="F15" s="61">
        <v>6</v>
      </c>
      <c r="G15" s="58">
        <v>16306782.699999999</v>
      </c>
      <c r="H15" s="112">
        <f t="shared" si="0"/>
        <v>4.7815118804035391E-2</v>
      </c>
      <c r="I15" s="61">
        <v>0</v>
      </c>
      <c r="J15" s="62">
        <v>3</v>
      </c>
      <c r="K15" s="58">
        <v>3037769.33</v>
      </c>
      <c r="L15" s="13">
        <f t="shared" si="3"/>
        <v>8.9074162626331561E-3</v>
      </c>
      <c r="M15" s="58">
        <v>0</v>
      </c>
      <c r="N15" s="112">
        <f t="shared" si="1"/>
        <v>0</v>
      </c>
      <c r="O15" s="123"/>
      <c r="P15" s="123"/>
      <c r="Q15" s="123"/>
      <c r="R15" s="123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</row>
    <row r="16" spans="1:31" s="54" customFormat="1" ht="28.8" x14ac:dyDescent="0.3">
      <c r="A16" s="67" t="s">
        <v>23</v>
      </c>
      <c r="B16" s="143">
        <v>128214000</v>
      </c>
      <c r="C16" s="108">
        <v>2</v>
      </c>
      <c r="D16" s="58">
        <v>35999327.68</v>
      </c>
      <c r="E16" s="112">
        <f t="shared" si="2"/>
        <v>0.28077532625142337</v>
      </c>
      <c r="F16" s="61">
        <v>2</v>
      </c>
      <c r="G16" s="58">
        <v>35999327.68</v>
      </c>
      <c r="H16" s="112">
        <f t="shared" si="0"/>
        <v>0.28077532625142337</v>
      </c>
      <c r="I16" s="61">
        <v>0</v>
      </c>
      <c r="J16" s="62">
        <v>0</v>
      </c>
      <c r="K16" s="58">
        <v>0</v>
      </c>
      <c r="L16" s="13">
        <f t="shared" si="3"/>
        <v>0</v>
      </c>
      <c r="M16" s="58">
        <v>8670000</v>
      </c>
      <c r="N16" s="112">
        <f t="shared" si="1"/>
        <v>6.7621320604614163E-2</v>
      </c>
      <c r="O16" s="123"/>
      <c r="P16" s="123"/>
      <c r="Q16" s="123"/>
      <c r="R16" s="123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</row>
    <row r="17" spans="1:31" s="54" customFormat="1" ht="52.2" x14ac:dyDescent="0.3">
      <c r="A17" s="67" t="s">
        <v>24</v>
      </c>
      <c r="B17" s="143">
        <v>158130600</v>
      </c>
      <c r="C17" s="108">
        <v>17</v>
      </c>
      <c r="D17" s="58">
        <v>437889.92</v>
      </c>
      <c r="E17" s="112">
        <f t="shared" si="2"/>
        <v>2.7691662461282003E-3</v>
      </c>
      <c r="F17" s="61">
        <v>0</v>
      </c>
      <c r="G17" s="58">
        <v>0</v>
      </c>
      <c r="H17" s="112">
        <f t="shared" si="0"/>
        <v>0</v>
      </c>
      <c r="I17" s="66">
        <v>0</v>
      </c>
      <c r="J17" s="62">
        <v>0</v>
      </c>
      <c r="K17" s="62">
        <v>0</v>
      </c>
      <c r="L17" s="13">
        <v>0</v>
      </c>
      <c r="M17" s="58">
        <v>0</v>
      </c>
      <c r="N17" s="112">
        <f t="shared" si="1"/>
        <v>0</v>
      </c>
      <c r="O17" s="123"/>
      <c r="P17" s="123"/>
      <c r="Q17" s="123"/>
      <c r="R17" s="123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</row>
    <row r="18" spans="1:31" s="34" customFormat="1" ht="91.2" x14ac:dyDescent="0.3">
      <c r="A18" s="77" t="s">
        <v>25</v>
      </c>
      <c r="B18" s="78">
        <f>B19+B23</f>
        <v>1303090723.1900001</v>
      </c>
      <c r="C18" s="84">
        <f>C19+C23</f>
        <v>816</v>
      </c>
      <c r="D18" s="80">
        <f>D19+D23</f>
        <v>641879696.62</v>
      </c>
      <c r="E18" s="82">
        <f t="shared" si="2"/>
        <v>0.4925825080303402</v>
      </c>
      <c r="F18" s="79">
        <f>F19+F23</f>
        <v>466</v>
      </c>
      <c r="G18" s="80">
        <f>G19+G23</f>
        <v>330884614.37</v>
      </c>
      <c r="H18" s="82">
        <f t="shared" si="0"/>
        <v>0.25392292990927434</v>
      </c>
      <c r="I18" s="79">
        <v>0</v>
      </c>
      <c r="J18" s="85">
        <f>J19+J23</f>
        <v>73</v>
      </c>
      <c r="K18" s="80">
        <f>K19+K23</f>
        <v>17589609.859999999</v>
      </c>
      <c r="L18" s="83">
        <f>K18/B18</f>
        <v>1.3498377010113445E-2</v>
      </c>
      <c r="M18" s="80">
        <f>M19+M23</f>
        <v>11653580.119999999</v>
      </c>
      <c r="N18" s="82">
        <f t="shared" si="1"/>
        <v>8.9430305293492773E-3</v>
      </c>
      <c r="O18" s="125"/>
      <c r="P18" s="125"/>
      <c r="Q18" s="125"/>
      <c r="R18" s="125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</row>
    <row r="19" spans="1:31" s="34" customFormat="1" ht="28.8" x14ac:dyDescent="0.3">
      <c r="A19" s="102" t="s">
        <v>26</v>
      </c>
      <c r="B19" s="103">
        <f>B20+B21+B22</f>
        <v>873412059.86000001</v>
      </c>
      <c r="C19" s="109">
        <f>C20+C21+C22</f>
        <v>778</v>
      </c>
      <c r="D19" s="111">
        <f>D20+D21+D22</f>
        <v>527152763.57999998</v>
      </c>
      <c r="E19" s="104">
        <f t="shared" si="2"/>
        <v>0.60355562718529188</v>
      </c>
      <c r="F19" s="75">
        <f>F20+F21+F22</f>
        <v>458</v>
      </c>
      <c r="G19" s="76">
        <f>G20+G21+G22</f>
        <v>287924688.85000002</v>
      </c>
      <c r="H19" s="104">
        <f t="shared" si="0"/>
        <v>0.32965504151173702</v>
      </c>
      <c r="I19" s="75">
        <v>0</v>
      </c>
      <c r="J19" s="106">
        <f>J20+J21+J22</f>
        <v>72</v>
      </c>
      <c r="K19" s="76">
        <f>K20+K21+K22</f>
        <v>14269716.74</v>
      </c>
      <c r="L19" s="105">
        <f>K19/B19</f>
        <v>1.6337897535199257E-2</v>
      </c>
      <c r="M19" s="76">
        <f>M20+M21+M22</f>
        <v>515000</v>
      </c>
      <c r="N19" s="104">
        <f t="shared" si="1"/>
        <v>5.8964150332724947E-4</v>
      </c>
      <c r="O19" s="125"/>
      <c r="P19" s="125"/>
      <c r="Q19" s="125"/>
      <c r="R19" s="125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</row>
    <row r="20" spans="1:31" s="54" customFormat="1" ht="28.8" x14ac:dyDescent="0.3">
      <c r="A20" s="67" t="s">
        <v>28</v>
      </c>
      <c r="B20" s="143">
        <v>72654600</v>
      </c>
      <c r="C20" s="108">
        <v>15</v>
      </c>
      <c r="D20" s="58">
        <v>39709636.939999998</v>
      </c>
      <c r="E20" s="112">
        <f t="shared" si="2"/>
        <v>0.54655365166142267</v>
      </c>
      <c r="F20" s="61">
        <v>2</v>
      </c>
      <c r="G20" s="58">
        <v>3525712</v>
      </c>
      <c r="H20" s="112">
        <f t="shared" si="0"/>
        <v>4.8527030635362386E-2</v>
      </c>
      <c r="I20" s="61">
        <v>0</v>
      </c>
      <c r="J20" s="62">
        <v>0</v>
      </c>
      <c r="K20" s="58">
        <v>0</v>
      </c>
      <c r="L20" s="13">
        <v>0</v>
      </c>
      <c r="M20" s="58">
        <v>515000</v>
      </c>
      <c r="N20" s="112">
        <f t="shared" si="1"/>
        <v>7.0883330167670041E-3</v>
      </c>
      <c r="O20" s="123"/>
      <c r="P20" s="123"/>
      <c r="Q20" s="123"/>
      <c r="R20" s="123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</row>
    <row r="21" spans="1:31" s="55" customFormat="1" ht="28.8" x14ac:dyDescent="0.3">
      <c r="A21" s="67" t="s">
        <v>29</v>
      </c>
      <c r="B21" s="143">
        <v>480756684.86000001</v>
      </c>
      <c r="C21" s="108">
        <v>81</v>
      </c>
      <c r="D21" s="58">
        <v>124818146.87</v>
      </c>
      <c r="E21" s="112">
        <f t="shared" si="2"/>
        <v>0.25962852062337521</v>
      </c>
      <c r="F21" s="61">
        <v>0</v>
      </c>
      <c r="G21" s="58">
        <v>0</v>
      </c>
      <c r="H21" s="112">
        <f t="shared" si="0"/>
        <v>0</v>
      </c>
      <c r="I21" s="61">
        <v>0</v>
      </c>
      <c r="J21" s="62">
        <v>0</v>
      </c>
      <c r="K21" s="58">
        <v>0</v>
      </c>
      <c r="L21" s="13">
        <v>0</v>
      </c>
      <c r="M21" s="58">
        <v>0</v>
      </c>
      <c r="N21" s="112">
        <f t="shared" si="1"/>
        <v>0</v>
      </c>
      <c r="O21" s="123"/>
      <c r="P21" s="123"/>
      <c r="Q21" s="123"/>
      <c r="R21" s="123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</row>
    <row r="22" spans="1:31" s="54" customFormat="1" ht="28.8" x14ac:dyDescent="0.3">
      <c r="A22" s="67" t="s">
        <v>30</v>
      </c>
      <c r="B22" s="143">
        <v>320000775</v>
      </c>
      <c r="C22" s="108">
        <v>682</v>
      </c>
      <c r="D22" s="58">
        <v>362624979.76999998</v>
      </c>
      <c r="E22" s="112">
        <f t="shared" si="2"/>
        <v>1.1332003173117315</v>
      </c>
      <c r="F22" s="61">
        <v>456</v>
      </c>
      <c r="G22" s="58">
        <v>284398976.85000002</v>
      </c>
      <c r="H22" s="112">
        <f t="shared" si="0"/>
        <v>0.88874465022780036</v>
      </c>
      <c r="I22" s="61">
        <v>0</v>
      </c>
      <c r="J22" s="62">
        <v>72</v>
      </c>
      <c r="K22" s="58">
        <v>14269716.74</v>
      </c>
      <c r="L22" s="13">
        <f>K22/B22</f>
        <v>4.4592756814417094E-2</v>
      </c>
      <c r="M22" s="58">
        <v>0</v>
      </c>
      <c r="N22" s="112">
        <f t="shared" si="1"/>
        <v>0</v>
      </c>
      <c r="O22" s="123"/>
      <c r="P22" s="123"/>
      <c r="Q22" s="123"/>
      <c r="R22" s="123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</row>
    <row r="23" spans="1:31" s="52" customFormat="1" ht="28.8" x14ac:dyDescent="0.3">
      <c r="A23" s="53" t="s">
        <v>11</v>
      </c>
      <c r="B23" s="127">
        <f>SUM(B24:B28)</f>
        <v>429678663.32999998</v>
      </c>
      <c r="C23" s="113">
        <f>C24+C27+C25+C26+C28</f>
        <v>38</v>
      </c>
      <c r="D23" s="114">
        <f>D24+D27+D25+D26+D28</f>
        <v>114726933.04000001</v>
      </c>
      <c r="E23" s="115">
        <f t="shared" si="2"/>
        <v>0.26700635342436801</v>
      </c>
      <c r="F23" s="116">
        <f>F24+F27+F25+F26+F28</f>
        <v>8</v>
      </c>
      <c r="G23" s="117">
        <f>G24+G27+G25+G26+G28</f>
        <v>42959925.520000003</v>
      </c>
      <c r="H23" s="115">
        <f t="shared" si="0"/>
        <v>9.9981519182408427E-2</v>
      </c>
      <c r="I23" s="116">
        <v>0</v>
      </c>
      <c r="J23" s="119">
        <f>J24+J27+J25+J26+J28</f>
        <v>1</v>
      </c>
      <c r="K23" s="117">
        <f>K24+K27+K25+K26+K28</f>
        <v>3319893.12</v>
      </c>
      <c r="L23" s="118">
        <f>K23/B23</f>
        <v>7.7264556128314663E-3</v>
      </c>
      <c r="M23" s="117">
        <f>M24+M27+M25+M26+M28</f>
        <v>11138580.119999999</v>
      </c>
      <c r="N23" s="115">
        <f t="shared" si="1"/>
        <v>2.5923046850118769E-2</v>
      </c>
      <c r="O23" s="123"/>
      <c r="P23" s="123"/>
      <c r="Q23" s="123"/>
      <c r="R23" s="123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</row>
    <row r="24" spans="1:31" s="54" customFormat="1" ht="28.8" x14ac:dyDescent="0.3">
      <c r="A24" s="67" t="s">
        <v>31</v>
      </c>
      <c r="B24" s="143">
        <v>117955897.03</v>
      </c>
      <c r="C24" s="108">
        <v>15</v>
      </c>
      <c r="D24" s="58">
        <v>25348821.870000001</v>
      </c>
      <c r="E24" s="112">
        <f t="shared" si="2"/>
        <v>0.21490084436857765</v>
      </c>
      <c r="F24" s="61">
        <v>1</v>
      </c>
      <c r="G24" s="58">
        <v>260927.14</v>
      </c>
      <c r="H24" s="112">
        <f t="shared" si="0"/>
        <v>2.2120737205163876E-3</v>
      </c>
      <c r="I24" s="61">
        <v>0</v>
      </c>
      <c r="J24" s="62">
        <v>0</v>
      </c>
      <c r="K24" s="58">
        <v>0</v>
      </c>
      <c r="L24" s="13">
        <v>0</v>
      </c>
      <c r="M24" s="58">
        <v>0</v>
      </c>
      <c r="N24" s="112">
        <f t="shared" si="1"/>
        <v>0</v>
      </c>
      <c r="O24" s="123"/>
      <c r="P24" s="123"/>
      <c r="Q24" s="123"/>
      <c r="R24" s="123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</row>
    <row r="25" spans="1:31" s="54" customFormat="1" ht="28.8" x14ac:dyDescent="0.3">
      <c r="A25" s="67" t="s">
        <v>32</v>
      </c>
      <c r="B25" s="143">
        <v>58500116.299999997</v>
      </c>
      <c r="C25" s="108">
        <v>0</v>
      </c>
      <c r="D25" s="58">
        <v>0</v>
      </c>
      <c r="E25" s="112">
        <f t="shared" si="2"/>
        <v>0</v>
      </c>
      <c r="F25" s="61">
        <v>0</v>
      </c>
      <c r="G25" s="58">
        <v>0</v>
      </c>
      <c r="H25" s="112">
        <f t="shared" si="0"/>
        <v>0</v>
      </c>
      <c r="I25" s="61">
        <v>0</v>
      </c>
      <c r="J25" s="62">
        <v>0</v>
      </c>
      <c r="K25" s="58">
        <v>0</v>
      </c>
      <c r="L25" s="13">
        <v>0</v>
      </c>
      <c r="M25" s="58">
        <v>0</v>
      </c>
      <c r="N25" s="112">
        <f t="shared" si="1"/>
        <v>0</v>
      </c>
      <c r="O25" s="123"/>
      <c r="P25" s="123"/>
      <c r="Q25" s="123"/>
      <c r="R25" s="123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</row>
    <row r="26" spans="1:31" s="54" customFormat="1" ht="34.799999999999997" x14ac:dyDescent="0.3">
      <c r="A26" s="67" t="s">
        <v>33</v>
      </c>
      <c r="B26" s="143">
        <v>65175450</v>
      </c>
      <c r="C26" s="108">
        <v>0</v>
      </c>
      <c r="D26" s="58">
        <v>0</v>
      </c>
      <c r="E26" s="112">
        <f t="shared" si="2"/>
        <v>0</v>
      </c>
      <c r="F26" s="61">
        <v>0</v>
      </c>
      <c r="G26" s="58">
        <v>0</v>
      </c>
      <c r="H26" s="112">
        <f t="shared" si="0"/>
        <v>0</v>
      </c>
      <c r="I26" s="61">
        <v>0</v>
      </c>
      <c r="J26" s="62">
        <v>0</v>
      </c>
      <c r="K26" s="58">
        <v>0</v>
      </c>
      <c r="L26" s="13">
        <v>0</v>
      </c>
      <c r="M26" s="58">
        <v>0</v>
      </c>
      <c r="N26" s="112">
        <f t="shared" si="1"/>
        <v>0</v>
      </c>
      <c r="O26" s="123"/>
      <c r="P26" s="123"/>
      <c r="Q26" s="123"/>
      <c r="R26" s="123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</row>
    <row r="27" spans="1:31" s="54" customFormat="1" ht="28.8" x14ac:dyDescent="0.3">
      <c r="A27" s="67" t="s">
        <v>34</v>
      </c>
      <c r="B27" s="143">
        <v>188047200</v>
      </c>
      <c r="C27" s="108">
        <v>23</v>
      </c>
      <c r="D27" s="58">
        <v>89378111.170000002</v>
      </c>
      <c r="E27" s="112">
        <f t="shared" si="2"/>
        <v>0.47529615527378233</v>
      </c>
      <c r="F27" s="61">
        <v>7</v>
      </c>
      <c r="G27" s="58">
        <v>42698998.380000003</v>
      </c>
      <c r="H27" s="112">
        <f t="shared" si="0"/>
        <v>0.22706532391867576</v>
      </c>
      <c r="I27" s="61">
        <v>0</v>
      </c>
      <c r="J27" s="62">
        <v>1</v>
      </c>
      <c r="K27" s="58">
        <v>3319893.12</v>
      </c>
      <c r="L27" s="13">
        <f>K27/B27</f>
        <v>1.7654573532602455E-2</v>
      </c>
      <c r="M27" s="58">
        <v>11138580.119999999</v>
      </c>
      <c r="N27" s="112">
        <f t="shared" si="1"/>
        <v>5.9232895358186662E-2</v>
      </c>
      <c r="O27" s="123"/>
      <c r="P27" s="123"/>
      <c r="Q27" s="123"/>
      <c r="R27" s="123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pans="1:31" s="54" customFormat="1" ht="28.8" x14ac:dyDescent="0.3">
      <c r="A28" s="67" t="s">
        <v>35</v>
      </c>
      <c r="B28" s="57">
        <v>0</v>
      </c>
      <c r="C28" s="108">
        <v>0</v>
      </c>
      <c r="D28" s="58">
        <v>0</v>
      </c>
      <c r="E28" s="112">
        <v>0</v>
      </c>
      <c r="F28" s="61">
        <v>0</v>
      </c>
      <c r="G28" s="58">
        <v>0</v>
      </c>
      <c r="H28" s="112">
        <v>0</v>
      </c>
      <c r="I28" s="61">
        <v>0</v>
      </c>
      <c r="J28" s="62">
        <v>0</v>
      </c>
      <c r="K28" s="58">
        <v>0</v>
      </c>
      <c r="L28" s="13">
        <v>0</v>
      </c>
      <c r="M28" s="58">
        <v>0</v>
      </c>
      <c r="N28" s="112">
        <v>0</v>
      </c>
      <c r="O28" s="123"/>
      <c r="P28" s="123"/>
      <c r="Q28" s="123"/>
      <c r="R28" s="123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</row>
    <row r="29" spans="1:31" s="34" customFormat="1" ht="68.400000000000006" x14ac:dyDescent="0.3">
      <c r="A29" s="93" t="s">
        <v>37</v>
      </c>
      <c r="B29" s="87">
        <f>B30+B31+B32</f>
        <v>286344600</v>
      </c>
      <c r="C29" s="91">
        <f>C30+C31+C32</f>
        <v>23</v>
      </c>
      <c r="D29" s="89">
        <f>D30+D31+D32</f>
        <v>619260.19030000002</v>
      </c>
      <c r="E29" s="81">
        <f t="shared" si="2"/>
        <v>2.1626396666813343E-3</v>
      </c>
      <c r="F29" s="88">
        <f>F30+F31+F32</f>
        <v>20</v>
      </c>
      <c r="G29" s="89">
        <f>G30+G31+G32</f>
        <v>499600</v>
      </c>
      <c r="H29" s="81">
        <f t="shared" ref="H29:H37" si="4">G29/B29</f>
        <v>1.7447509050284168E-3</v>
      </c>
      <c r="I29" s="88">
        <v>0</v>
      </c>
      <c r="J29" s="92">
        <f>J30+J31+J32</f>
        <v>9</v>
      </c>
      <c r="K29" s="89">
        <f>K30+K31+K32</f>
        <v>231988.63</v>
      </c>
      <c r="L29" s="90">
        <f>K29/B29</f>
        <v>8.1017288260368801E-4</v>
      </c>
      <c r="M29" s="89">
        <f t="shared" ref="M29" si="5">M30+M31+M32</f>
        <v>132500</v>
      </c>
      <c r="N29" s="81">
        <f t="shared" ref="N29:N37" si="6">M29/B29</f>
        <v>4.6272917317106732E-4</v>
      </c>
      <c r="O29" s="125"/>
      <c r="P29" s="125"/>
      <c r="Q29" s="125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pans="1:31" s="54" customFormat="1" ht="28.8" x14ac:dyDescent="0.3">
      <c r="A30" s="67" t="s">
        <v>36</v>
      </c>
      <c r="B30" s="143">
        <v>253286757</v>
      </c>
      <c r="C30" s="108">
        <v>0</v>
      </c>
      <c r="D30" s="58">
        <v>0</v>
      </c>
      <c r="E30" s="112">
        <f t="shared" si="2"/>
        <v>0</v>
      </c>
      <c r="F30" s="59">
        <v>0</v>
      </c>
      <c r="G30" s="60">
        <v>0</v>
      </c>
      <c r="H30" s="112">
        <f t="shared" si="4"/>
        <v>0</v>
      </c>
      <c r="I30" s="68">
        <v>0</v>
      </c>
      <c r="J30" s="69">
        <v>0</v>
      </c>
      <c r="K30" s="60">
        <v>0</v>
      </c>
      <c r="L30" s="47">
        <v>0</v>
      </c>
      <c r="M30" s="60">
        <v>0</v>
      </c>
      <c r="N30" s="112">
        <f t="shared" si="6"/>
        <v>0</v>
      </c>
      <c r="O30" s="123"/>
      <c r="P30" s="123"/>
      <c r="Q30" s="123"/>
      <c r="R30" s="123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</row>
    <row r="31" spans="1:31" s="54" customFormat="1" ht="28.8" x14ac:dyDescent="0.3">
      <c r="A31" s="67" t="s">
        <v>38</v>
      </c>
      <c r="B31" s="144">
        <v>363273</v>
      </c>
      <c r="C31" s="108">
        <v>23</v>
      </c>
      <c r="D31" s="63">
        <v>619260.19030000002</v>
      </c>
      <c r="E31" s="112">
        <f t="shared" si="2"/>
        <v>1.7046689137370519</v>
      </c>
      <c r="F31" s="59">
        <v>20</v>
      </c>
      <c r="G31" s="60">
        <v>499600</v>
      </c>
      <c r="H31" s="112">
        <f t="shared" si="4"/>
        <v>1.375274242787105</v>
      </c>
      <c r="I31" s="59">
        <v>0</v>
      </c>
      <c r="J31" s="69">
        <v>9</v>
      </c>
      <c r="K31" s="60">
        <v>231988.63</v>
      </c>
      <c r="L31" s="47">
        <f>K31/B31</f>
        <v>0.63860686040525994</v>
      </c>
      <c r="M31" s="60">
        <v>132500</v>
      </c>
      <c r="N31" s="112">
        <f t="shared" si="6"/>
        <v>0.3647394659113119</v>
      </c>
      <c r="O31" s="123"/>
      <c r="P31" s="123"/>
      <c r="Q31" s="123"/>
      <c r="R31" s="123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</row>
    <row r="32" spans="1:31" s="54" customFormat="1" ht="28.8" x14ac:dyDescent="0.3">
      <c r="A32" s="67" t="s">
        <v>39</v>
      </c>
      <c r="B32" s="143">
        <v>32694570</v>
      </c>
      <c r="C32" s="108">
        <v>0</v>
      </c>
      <c r="D32" s="58">
        <v>0</v>
      </c>
      <c r="E32" s="112">
        <f t="shared" si="2"/>
        <v>0</v>
      </c>
      <c r="F32" s="59">
        <v>0</v>
      </c>
      <c r="G32" s="60">
        <v>0</v>
      </c>
      <c r="H32" s="112">
        <f t="shared" si="4"/>
        <v>0</v>
      </c>
      <c r="I32" s="59">
        <v>0</v>
      </c>
      <c r="J32" s="69">
        <v>0</v>
      </c>
      <c r="K32" s="60">
        <v>0</v>
      </c>
      <c r="L32" s="47">
        <v>0</v>
      </c>
      <c r="M32" s="60">
        <v>0</v>
      </c>
      <c r="N32" s="112">
        <f t="shared" si="6"/>
        <v>0</v>
      </c>
      <c r="O32" s="123"/>
      <c r="P32" s="123"/>
      <c r="Q32" s="123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</row>
    <row r="33" spans="1:31" s="34" customFormat="1" ht="69.75" customHeight="1" x14ac:dyDescent="0.3">
      <c r="A33" s="93" t="s">
        <v>40</v>
      </c>
      <c r="B33" s="87">
        <f>B34+B35</f>
        <v>8547600</v>
      </c>
      <c r="C33" s="91">
        <f>C34+C35</f>
        <v>0</v>
      </c>
      <c r="D33" s="89">
        <f>D34+D35</f>
        <v>0</v>
      </c>
      <c r="E33" s="81">
        <f t="shared" si="2"/>
        <v>0</v>
      </c>
      <c r="F33" s="88">
        <v>0</v>
      </c>
      <c r="G33" s="89">
        <v>0</v>
      </c>
      <c r="H33" s="81">
        <f t="shared" si="4"/>
        <v>0</v>
      </c>
      <c r="I33" s="88">
        <v>0</v>
      </c>
      <c r="J33" s="92">
        <v>0</v>
      </c>
      <c r="K33" s="89">
        <v>0</v>
      </c>
      <c r="L33" s="90">
        <v>0</v>
      </c>
      <c r="M33" s="89">
        <v>0</v>
      </c>
      <c r="N33" s="81">
        <f t="shared" si="6"/>
        <v>0</v>
      </c>
      <c r="O33" s="125"/>
      <c r="P33" s="125"/>
      <c r="Q33" s="125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</row>
    <row r="34" spans="1:31" s="54" customFormat="1" ht="28.8" x14ac:dyDescent="0.3">
      <c r="A34" s="70" t="s">
        <v>41</v>
      </c>
      <c r="B34" s="145">
        <v>5128560</v>
      </c>
      <c r="C34" s="110">
        <v>0</v>
      </c>
      <c r="D34" s="71">
        <v>0</v>
      </c>
      <c r="E34" s="112">
        <f t="shared" si="2"/>
        <v>0</v>
      </c>
      <c r="F34" s="72">
        <v>0</v>
      </c>
      <c r="G34" s="71">
        <v>0</v>
      </c>
      <c r="H34" s="112">
        <f t="shared" si="4"/>
        <v>0</v>
      </c>
      <c r="I34" s="72">
        <v>0</v>
      </c>
      <c r="J34" s="74">
        <v>0</v>
      </c>
      <c r="K34" s="71">
        <v>0</v>
      </c>
      <c r="L34" s="73">
        <v>0</v>
      </c>
      <c r="M34" s="71">
        <v>0</v>
      </c>
      <c r="N34" s="112">
        <f t="shared" si="6"/>
        <v>0</v>
      </c>
      <c r="O34" s="123"/>
      <c r="P34" s="123"/>
      <c r="Q34" s="123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</row>
    <row r="35" spans="1:31" s="54" customFormat="1" ht="34.799999999999997" x14ac:dyDescent="0.3">
      <c r="A35" s="70" t="s">
        <v>42</v>
      </c>
      <c r="B35" s="145">
        <v>3419040</v>
      </c>
      <c r="C35" s="110">
        <v>0</v>
      </c>
      <c r="D35" s="71">
        <v>0</v>
      </c>
      <c r="E35" s="112">
        <f t="shared" si="2"/>
        <v>0</v>
      </c>
      <c r="F35" s="72">
        <v>0</v>
      </c>
      <c r="G35" s="71">
        <v>0</v>
      </c>
      <c r="H35" s="112">
        <f t="shared" si="4"/>
        <v>0</v>
      </c>
      <c r="I35" s="72">
        <v>0</v>
      </c>
      <c r="J35" s="74">
        <v>0</v>
      </c>
      <c r="K35" s="71">
        <v>0</v>
      </c>
      <c r="L35" s="73">
        <v>0</v>
      </c>
      <c r="M35" s="71">
        <v>0</v>
      </c>
      <c r="N35" s="112">
        <f t="shared" si="6"/>
        <v>0</v>
      </c>
      <c r="O35" s="123"/>
      <c r="P35" s="123"/>
      <c r="Q35" s="123"/>
      <c r="R35" s="123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</row>
    <row r="36" spans="1:31" s="34" customFormat="1" ht="29.4" thickBot="1" x14ac:dyDescent="0.35">
      <c r="A36" s="93" t="s">
        <v>9</v>
      </c>
      <c r="B36" s="146">
        <v>187700851.25</v>
      </c>
      <c r="C36" s="91">
        <v>18</v>
      </c>
      <c r="D36" s="89">
        <v>48904002.630000003</v>
      </c>
      <c r="E36" s="81">
        <f t="shared" si="2"/>
        <v>0.26054225276189313</v>
      </c>
      <c r="F36" s="88">
        <v>2</v>
      </c>
      <c r="G36" s="89">
        <v>23984264.350000001</v>
      </c>
      <c r="H36" s="81">
        <f t="shared" si="4"/>
        <v>0.1277791986039275</v>
      </c>
      <c r="I36" s="88">
        <v>0</v>
      </c>
      <c r="J36" s="92">
        <v>0</v>
      </c>
      <c r="K36" s="89">
        <v>0</v>
      </c>
      <c r="L36" s="90">
        <v>0</v>
      </c>
      <c r="M36" s="89">
        <v>0</v>
      </c>
      <c r="N36" s="81">
        <f t="shared" si="6"/>
        <v>0</v>
      </c>
      <c r="O36" s="125"/>
      <c r="P36" s="125"/>
      <c r="Q36" s="125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</row>
    <row r="37" spans="1:31" s="32" customFormat="1" ht="21.75" customHeight="1" thickBot="1" x14ac:dyDescent="0.35">
      <c r="A37" s="94" t="s">
        <v>12</v>
      </c>
      <c r="B37" s="95">
        <f>B6+B18+B29+B33+B36</f>
        <v>3128348047.9000001</v>
      </c>
      <c r="C37" s="100">
        <f>C6+C18+C29+C33+C36</f>
        <v>2097</v>
      </c>
      <c r="D37" s="107">
        <f>D6+D18+D29+D33+D36</f>
        <v>1249220184.9403</v>
      </c>
      <c r="E37" s="98">
        <f t="shared" ref="E37" si="7">D37/B37</f>
        <v>0.39932263476209989</v>
      </c>
      <c r="F37" s="96">
        <f>F6+F18+F29+F33+F36</f>
        <v>884</v>
      </c>
      <c r="G37" s="97">
        <f>G6+G18+G29+G33+G36</f>
        <v>643842388.10000002</v>
      </c>
      <c r="H37" s="98">
        <f t="shared" si="4"/>
        <v>0.20580906543701205</v>
      </c>
      <c r="I37" s="96">
        <f>I6+I18+I29+I33+I36</f>
        <v>24</v>
      </c>
      <c r="J37" s="101">
        <f>J6+J18+J29+J33+J36</f>
        <v>222</v>
      </c>
      <c r="K37" s="97">
        <f>K6+K18+K29+K33+K36</f>
        <v>68644697.819999993</v>
      </c>
      <c r="L37" s="99">
        <f>K37/B37</f>
        <v>2.1942794333923255E-2</v>
      </c>
      <c r="M37" s="97">
        <f>M6+M18+M29+M33+M36</f>
        <v>24581580.119999997</v>
      </c>
      <c r="N37" s="98">
        <f t="shared" si="6"/>
        <v>7.857687106299166E-3</v>
      </c>
      <c r="O37" s="125"/>
      <c r="P37" s="125"/>
      <c r="Q37" s="125"/>
      <c r="R37" s="125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</row>
    <row r="38" spans="1:31" ht="54" customHeight="1" x14ac:dyDescent="0.3">
      <c r="A38" s="2"/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31" ht="27.75" customHeight="1" x14ac:dyDescent="0.4">
      <c r="A39" s="4"/>
      <c r="B39" s="3"/>
      <c r="C39"/>
      <c r="D39"/>
      <c r="E39" s="37"/>
      <c r="F39" s="5"/>
      <c r="G39"/>
      <c r="H39"/>
      <c r="I39" s="6"/>
      <c r="J39" s="6"/>
      <c r="K39" s="6"/>
      <c r="L39" s="6"/>
      <c r="M39" s="6"/>
      <c r="N39" s="6"/>
    </row>
    <row r="40" spans="1:31" ht="20.399999999999999" x14ac:dyDescent="0.35">
      <c r="A40" s="4"/>
      <c r="B40" s="3"/>
      <c r="C40" s="4"/>
      <c r="D40" s="4"/>
      <c r="E40" s="35"/>
      <c r="F40" s="8"/>
      <c r="G40"/>
      <c r="H40" s="6"/>
      <c r="I40" s="6"/>
      <c r="J40"/>
    </row>
    <row r="41" spans="1:31" ht="31.5" customHeight="1" x14ac:dyDescent="0.35">
      <c r="A41" s="4"/>
      <c r="B41" s="3"/>
      <c r="C41" s="4"/>
      <c r="D41" s="4"/>
      <c r="E41" s="35"/>
      <c r="F41" s="8"/>
      <c r="G41"/>
      <c r="H41"/>
      <c r="I41" s="6"/>
      <c r="J41" s="50"/>
      <c r="K41" s="50"/>
    </row>
    <row r="42" spans="1:31" ht="21" customHeight="1" x14ac:dyDescent="0.4">
      <c r="A42" s="4"/>
      <c r="C42"/>
      <c r="D42"/>
      <c r="E42" s="39"/>
      <c r="F42" s="6"/>
      <c r="G42" s="6"/>
      <c r="H42"/>
      <c r="I42" s="6"/>
      <c r="J42" s="50"/>
      <c r="K42" s="50"/>
    </row>
    <row r="43" spans="1:31" ht="21" customHeight="1" x14ac:dyDescent="0.4">
      <c r="A43" s="4"/>
      <c r="B43" s="3"/>
      <c r="C43"/>
      <c r="E43" s="38"/>
      <c r="F43" s="6"/>
      <c r="G43" s="6"/>
      <c r="H43"/>
      <c r="I43" s="6"/>
      <c r="J43" s="50"/>
      <c r="K43" s="50"/>
    </row>
    <row r="44" spans="1:31" ht="21" x14ac:dyDescent="0.4">
      <c r="A44" s="4"/>
      <c r="B44" s="31"/>
      <c r="C44"/>
      <c r="D44"/>
      <c r="E44" s="38"/>
      <c r="F44" s="6"/>
      <c r="G44" s="6"/>
      <c r="H44"/>
      <c r="I44" s="6"/>
      <c r="J44" s="50"/>
      <c r="K44" s="50"/>
    </row>
    <row r="45" spans="1:31" ht="21" x14ac:dyDescent="0.4">
      <c r="A45" s="4"/>
      <c r="B45" s="3"/>
      <c r="C45"/>
      <c r="D45"/>
      <c r="E45" s="37"/>
      <c r="F45" s="6"/>
      <c r="G45" s="6"/>
      <c r="H45"/>
      <c r="I45" s="6"/>
      <c r="J45" s="50"/>
      <c r="K45" s="50"/>
    </row>
    <row r="46" spans="1:31" ht="21" x14ac:dyDescent="0.4">
      <c r="A46" s="4"/>
      <c r="B46" s="3"/>
      <c r="C46"/>
      <c r="D46"/>
      <c r="E46" s="38"/>
      <c r="F46" s="6"/>
      <c r="G46"/>
      <c r="H46"/>
      <c r="I46" s="6"/>
      <c r="J46" s="50"/>
      <c r="K46" s="50"/>
    </row>
    <row r="47" spans="1:31" ht="21" x14ac:dyDescent="0.4">
      <c r="A47" s="4"/>
      <c r="B47" s="3"/>
      <c r="C47"/>
      <c r="D47"/>
      <c r="E47" s="38"/>
      <c r="F47" s="6"/>
      <c r="G47"/>
      <c r="H47"/>
      <c r="I47" s="6"/>
      <c r="J47" s="50"/>
      <c r="K47" s="50"/>
    </row>
    <row r="48" spans="1:31" ht="21.75" customHeight="1" x14ac:dyDescent="0.35">
      <c r="A48" s="4"/>
      <c r="B48" s="3"/>
      <c r="C48" s="43"/>
      <c r="D48" s="44"/>
      <c r="E48" s="35"/>
      <c r="F48" s="15"/>
      <c r="G48" s="8"/>
      <c r="H48" s="4"/>
      <c r="J48" s="50"/>
      <c r="K48" s="50"/>
    </row>
    <row r="49" spans="1:11" ht="26.25" customHeight="1" x14ac:dyDescent="0.4">
      <c r="A49" s="4"/>
      <c r="B49" s="41"/>
      <c r="C49" s="45"/>
      <c r="D49" s="46"/>
      <c r="E49" s="5"/>
      <c r="J49" s="50"/>
      <c r="K49" s="50"/>
    </row>
    <row r="50" spans="1:11" ht="26.25" customHeight="1" x14ac:dyDescent="0.3">
      <c r="A50" s="4"/>
      <c r="B50" s="3"/>
      <c r="C50" s="43"/>
      <c r="D50" s="44"/>
      <c r="E50" s="4"/>
      <c r="F50" s="15"/>
      <c r="G50" s="4"/>
      <c r="H50" s="4"/>
      <c r="J50" s="50"/>
      <c r="K50" s="50"/>
    </row>
    <row r="51" spans="1:11" ht="26.25" customHeight="1" x14ac:dyDescent="0.3">
      <c r="A51" s="4"/>
      <c r="B51" s="3"/>
      <c r="C51" s="43"/>
      <c r="D51" s="44"/>
      <c r="E51" s="4"/>
      <c r="F51" s="15"/>
      <c r="G51" s="4"/>
      <c r="H51" s="4"/>
    </row>
    <row r="52" spans="1:11" ht="15.6" x14ac:dyDescent="0.3">
      <c r="A52" s="40"/>
      <c r="B52" s="3"/>
      <c r="C52" s="43"/>
      <c r="D52" s="44"/>
      <c r="E52" s="4"/>
      <c r="F52" s="15"/>
      <c r="G52" s="4"/>
      <c r="H52" s="4"/>
    </row>
    <row r="53" spans="1:11" ht="15.6" x14ac:dyDescent="0.3">
      <c r="A53" s="51"/>
      <c r="B53" s="3"/>
      <c r="C53" s="42"/>
      <c r="D53" s="42"/>
      <c r="E53" s="42"/>
      <c r="F53" s="15"/>
      <c r="G53" s="4"/>
      <c r="H53" s="4"/>
    </row>
    <row r="54" spans="1:11" ht="15.6" x14ac:dyDescent="0.3">
      <c r="A54" s="4"/>
      <c r="C54" s="42"/>
      <c r="D54" s="42"/>
      <c r="E54" s="42"/>
    </row>
    <row r="55" spans="1:11" ht="15" x14ac:dyDescent="0.3">
      <c r="B55" s="3"/>
      <c r="C55" s="42"/>
      <c r="D55" s="42"/>
      <c r="E55" s="42"/>
    </row>
    <row r="56" spans="1:11" ht="39" customHeight="1" x14ac:dyDescent="0.3">
      <c r="B56" s="3"/>
      <c r="C56" s="42"/>
      <c r="D56" s="42"/>
      <c r="E56" s="42"/>
    </row>
    <row r="57" spans="1:11" x14ac:dyDescent="0.3">
      <c r="B57" s="3"/>
    </row>
    <row r="58" spans="1:11" x14ac:dyDescent="0.3">
      <c r="B58" s="3"/>
    </row>
    <row r="59" spans="1:11" x14ac:dyDescent="0.3">
      <c r="B59" s="3"/>
    </row>
    <row r="60" spans="1:11" x14ac:dyDescent="0.3">
      <c r="B60" s="3"/>
    </row>
    <row r="61" spans="1:11" x14ac:dyDescent="0.3">
      <c r="B61" s="3"/>
    </row>
    <row r="62" spans="1:11" x14ac:dyDescent="0.3">
      <c r="B62" s="3"/>
    </row>
    <row r="63" spans="1:11" x14ac:dyDescent="0.3">
      <c r="B63" s="3"/>
    </row>
    <row r="64" spans="1:11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  <row r="190" spans="2:2" x14ac:dyDescent="0.3">
      <c r="B190" s="3"/>
    </row>
    <row r="191" spans="2:2" x14ac:dyDescent="0.3">
      <c r="B191" s="3"/>
    </row>
    <row r="192" spans="2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  <row r="387" spans="2:2" x14ac:dyDescent="0.3">
      <c r="B387" s="3"/>
    </row>
    <row r="388" spans="2:2" x14ac:dyDescent="0.3">
      <c r="B388" s="3"/>
    </row>
    <row r="389" spans="2:2" x14ac:dyDescent="0.3">
      <c r="B389" s="3"/>
    </row>
    <row r="390" spans="2:2" x14ac:dyDescent="0.3">
      <c r="B390" s="3"/>
    </row>
    <row r="391" spans="2:2" x14ac:dyDescent="0.3">
      <c r="B391" s="3"/>
    </row>
    <row r="392" spans="2:2" x14ac:dyDescent="0.3">
      <c r="B392" s="3"/>
    </row>
    <row r="393" spans="2:2" x14ac:dyDescent="0.3">
      <c r="B393" s="3"/>
    </row>
    <row r="394" spans="2:2" x14ac:dyDescent="0.3">
      <c r="B394" s="3"/>
    </row>
    <row r="395" spans="2:2" x14ac:dyDescent="0.3">
      <c r="B395" s="3"/>
    </row>
    <row r="396" spans="2:2" x14ac:dyDescent="0.3">
      <c r="B396" s="3"/>
    </row>
    <row r="397" spans="2:2" x14ac:dyDescent="0.3">
      <c r="B397" s="3"/>
    </row>
    <row r="398" spans="2:2" x14ac:dyDescent="0.3">
      <c r="B398" s="3"/>
    </row>
    <row r="399" spans="2:2" x14ac:dyDescent="0.3">
      <c r="B399" s="3"/>
    </row>
    <row r="400" spans="2:2" x14ac:dyDescent="0.3">
      <c r="B400" s="3"/>
    </row>
    <row r="401" spans="2:2" x14ac:dyDescent="0.3">
      <c r="B401" s="3"/>
    </row>
    <row r="402" spans="2:2" x14ac:dyDescent="0.3">
      <c r="B402" s="3"/>
    </row>
    <row r="403" spans="2:2" x14ac:dyDescent="0.3">
      <c r="B403" s="3"/>
    </row>
    <row r="404" spans="2:2" x14ac:dyDescent="0.3">
      <c r="B404" s="3"/>
    </row>
    <row r="405" spans="2:2" x14ac:dyDescent="0.3">
      <c r="B405" s="3"/>
    </row>
    <row r="406" spans="2:2" x14ac:dyDescent="0.3">
      <c r="B406" s="3"/>
    </row>
    <row r="407" spans="2:2" x14ac:dyDescent="0.3">
      <c r="B407" s="3"/>
    </row>
    <row r="408" spans="2:2" x14ac:dyDescent="0.3">
      <c r="B408" s="3"/>
    </row>
    <row r="409" spans="2:2" x14ac:dyDescent="0.3">
      <c r="B409" s="3"/>
    </row>
    <row r="410" spans="2:2" x14ac:dyDescent="0.3">
      <c r="B410" s="3"/>
    </row>
    <row r="411" spans="2:2" x14ac:dyDescent="0.3">
      <c r="B411" s="3"/>
    </row>
    <row r="412" spans="2:2" x14ac:dyDescent="0.3">
      <c r="B412" s="3"/>
    </row>
    <row r="413" spans="2:2" x14ac:dyDescent="0.3">
      <c r="B413" s="3"/>
    </row>
    <row r="414" spans="2:2" x14ac:dyDescent="0.3">
      <c r="B414" s="3"/>
    </row>
    <row r="415" spans="2:2" x14ac:dyDescent="0.3">
      <c r="B415" s="3"/>
    </row>
    <row r="416" spans="2:2" x14ac:dyDescent="0.3">
      <c r="B416" s="3"/>
    </row>
    <row r="417" spans="2:2" x14ac:dyDescent="0.3">
      <c r="B417" s="3"/>
    </row>
    <row r="418" spans="2:2" x14ac:dyDescent="0.3">
      <c r="B418" s="3"/>
    </row>
    <row r="419" spans="2:2" x14ac:dyDescent="0.3">
      <c r="B419" s="3"/>
    </row>
    <row r="420" spans="2:2" x14ac:dyDescent="0.3">
      <c r="B420" s="3"/>
    </row>
    <row r="421" spans="2:2" x14ac:dyDescent="0.3">
      <c r="B421" s="3"/>
    </row>
    <row r="422" spans="2:2" x14ac:dyDescent="0.3">
      <c r="B422" s="3"/>
    </row>
    <row r="423" spans="2:2" x14ac:dyDescent="0.3">
      <c r="B423" s="3"/>
    </row>
    <row r="424" spans="2:2" x14ac:dyDescent="0.3">
      <c r="B424" s="3"/>
    </row>
    <row r="425" spans="2:2" x14ac:dyDescent="0.3">
      <c r="B425" s="3"/>
    </row>
    <row r="426" spans="2:2" x14ac:dyDescent="0.3">
      <c r="B426" s="3"/>
    </row>
    <row r="427" spans="2:2" x14ac:dyDescent="0.3">
      <c r="B427" s="3"/>
    </row>
    <row r="428" spans="2:2" x14ac:dyDescent="0.3">
      <c r="B428" s="3"/>
    </row>
    <row r="429" spans="2:2" x14ac:dyDescent="0.3">
      <c r="B429" s="3"/>
    </row>
    <row r="430" spans="2:2" x14ac:dyDescent="0.3">
      <c r="B430" s="3"/>
    </row>
    <row r="431" spans="2:2" x14ac:dyDescent="0.3">
      <c r="B431" s="3"/>
    </row>
    <row r="432" spans="2:2" x14ac:dyDescent="0.3">
      <c r="B432" s="3"/>
    </row>
    <row r="433" spans="2:2" x14ac:dyDescent="0.3">
      <c r="B433" s="3"/>
    </row>
    <row r="434" spans="2:2" x14ac:dyDescent="0.3">
      <c r="B434" s="3"/>
    </row>
    <row r="435" spans="2:2" x14ac:dyDescent="0.3">
      <c r="B435" s="3"/>
    </row>
    <row r="436" spans="2:2" x14ac:dyDescent="0.3">
      <c r="B436" s="3"/>
    </row>
    <row r="437" spans="2:2" x14ac:dyDescent="0.3">
      <c r="B437" s="3"/>
    </row>
    <row r="438" spans="2:2" x14ac:dyDescent="0.3">
      <c r="B438" s="3"/>
    </row>
    <row r="439" spans="2:2" x14ac:dyDescent="0.3">
      <c r="B439" s="3"/>
    </row>
    <row r="440" spans="2:2" x14ac:dyDescent="0.3">
      <c r="B440" s="3"/>
    </row>
    <row r="441" spans="2:2" x14ac:dyDescent="0.3">
      <c r="B441" s="3"/>
    </row>
    <row r="442" spans="2:2" x14ac:dyDescent="0.3">
      <c r="B442" s="3"/>
    </row>
    <row r="443" spans="2:2" x14ac:dyDescent="0.3">
      <c r="B443" s="3"/>
    </row>
    <row r="444" spans="2:2" x14ac:dyDescent="0.3">
      <c r="B444" s="3"/>
    </row>
    <row r="445" spans="2:2" x14ac:dyDescent="0.3">
      <c r="B445" s="3"/>
    </row>
    <row r="446" spans="2:2" x14ac:dyDescent="0.3">
      <c r="B446" s="3"/>
    </row>
    <row r="447" spans="2:2" x14ac:dyDescent="0.3">
      <c r="B447" s="3"/>
    </row>
    <row r="448" spans="2:2" x14ac:dyDescent="0.3">
      <c r="B448" s="3"/>
    </row>
    <row r="449" spans="2:2" x14ac:dyDescent="0.3">
      <c r="B449" s="3"/>
    </row>
    <row r="450" spans="2:2" x14ac:dyDescent="0.3">
      <c r="B450" s="3"/>
    </row>
    <row r="451" spans="2:2" x14ac:dyDescent="0.3">
      <c r="B451" s="3"/>
    </row>
    <row r="452" spans="2:2" x14ac:dyDescent="0.3">
      <c r="B452" s="3"/>
    </row>
    <row r="453" spans="2:2" x14ac:dyDescent="0.3">
      <c r="B453" s="3"/>
    </row>
    <row r="454" spans="2:2" x14ac:dyDescent="0.3">
      <c r="B454" s="3"/>
    </row>
    <row r="455" spans="2:2" x14ac:dyDescent="0.3">
      <c r="B455" s="3"/>
    </row>
    <row r="456" spans="2:2" x14ac:dyDescent="0.3">
      <c r="B456" s="3"/>
    </row>
    <row r="457" spans="2:2" x14ac:dyDescent="0.3">
      <c r="B457" s="3"/>
    </row>
    <row r="458" spans="2:2" x14ac:dyDescent="0.3">
      <c r="B458" s="3"/>
    </row>
    <row r="459" spans="2:2" x14ac:dyDescent="0.3">
      <c r="B459" s="3"/>
    </row>
    <row r="460" spans="2:2" x14ac:dyDescent="0.3">
      <c r="B460" s="3"/>
    </row>
    <row r="461" spans="2:2" x14ac:dyDescent="0.3">
      <c r="B461" s="3"/>
    </row>
    <row r="462" spans="2:2" x14ac:dyDescent="0.3">
      <c r="B462" s="3"/>
    </row>
    <row r="463" spans="2:2" x14ac:dyDescent="0.3">
      <c r="B463" s="3"/>
    </row>
    <row r="464" spans="2:2" x14ac:dyDescent="0.3">
      <c r="B464" s="3"/>
    </row>
    <row r="465" spans="2:2" x14ac:dyDescent="0.3">
      <c r="B465" s="3"/>
    </row>
    <row r="466" spans="2:2" x14ac:dyDescent="0.3">
      <c r="B466" s="3"/>
    </row>
    <row r="467" spans="2:2" x14ac:dyDescent="0.3">
      <c r="B467" s="3"/>
    </row>
    <row r="468" spans="2:2" x14ac:dyDescent="0.3">
      <c r="B468" s="3"/>
    </row>
    <row r="469" spans="2:2" x14ac:dyDescent="0.3">
      <c r="B469" s="3"/>
    </row>
    <row r="470" spans="2:2" x14ac:dyDescent="0.3">
      <c r="B470" s="3"/>
    </row>
    <row r="471" spans="2:2" x14ac:dyDescent="0.3">
      <c r="B471" s="3"/>
    </row>
    <row r="472" spans="2:2" x14ac:dyDescent="0.3">
      <c r="B472" s="3"/>
    </row>
    <row r="473" spans="2:2" x14ac:dyDescent="0.3">
      <c r="B473" s="3"/>
    </row>
    <row r="474" spans="2:2" x14ac:dyDescent="0.3">
      <c r="B474" s="3"/>
    </row>
    <row r="475" spans="2:2" x14ac:dyDescent="0.3">
      <c r="B475" s="3"/>
    </row>
    <row r="476" spans="2:2" x14ac:dyDescent="0.3">
      <c r="B476" s="3"/>
    </row>
    <row r="477" spans="2:2" x14ac:dyDescent="0.3">
      <c r="B477" s="3"/>
    </row>
    <row r="478" spans="2:2" x14ac:dyDescent="0.3">
      <c r="B478" s="3"/>
    </row>
    <row r="479" spans="2:2" x14ac:dyDescent="0.3">
      <c r="B479" s="3"/>
    </row>
    <row r="480" spans="2:2" x14ac:dyDescent="0.3">
      <c r="B480" s="3"/>
    </row>
    <row r="481" spans="2:2" x14ac:dyDescent="0.3">
      <c r="B481" s="3"/>
    </row>
    <row r="482" spans="2:2" x14ac:dyDescent="0.3">
      <c r="B482" s="3"/>
    </row>
    <row r="483" spans="2:2" x14ac:dyDescent="0.3">
      <c r="B483" s="3"/>
    </row>
    <row r="484" spans="2:2" x14ac:dyDescent="0.3">
      <c r="B484" s="3"/>
    </row>
    <row r="485" spans="2:2" x14ac:dyDescent="0.3">
      <c r="B485" s="3"/>
    </row>
    <row r="486" spans="2:2" x14ac:dyDescent="0.3">
      <c r="B486" s="3"/>
    </row>
    <row r="487" spans="2:2" x14ac:dyDescent="0.3">
      <c r="B487" s="3"/>
    </row>
    <row r="488" spans="2:2" x14ac:dyDescent="0.3">
      <c r="B488" s="3"/>
    </row>
    <row r="489" spans="2:2" x14ac:dyDescent="0.3">
      <c r="B489" s="3"/>
    </row>
    <row r="490" spans="2:2" x14ac:dyDescent="0.3">
      <c r="B490" s="3"/>
    </row>
    <row r="491" spans="2:2" x14ac:dyDescent="0.3">
      <c r="B491" s="3"/>
    </row>
    <row r="492" spans="2:2" x14ac:dyDescent="0.3">
      <c r="B492" s="3"/>
    </row>
    <row r="493" spans="2:2" x14ac:dyDescent="0.3">
      <c r="B493" s="3"/>
    </row>
    <row r="494" spans="2:2" x14ac:dyDescent="0.3">
      <c r="B494" s="3"/>
    </row>
    <row r="495" spans="2:2" x14ac:dyDescent="0.3">
      <c r="B495" s="3"/>
    </row>
    <row r="496" spans="2:2" x14ac:dyDescent="0.3">
      <c r="B496" s="3"/>
    </row>
    <row r="497" spans="2:2" x14ac:dyDescent="0.3">
      <c r="B497" s="3"/>
    </row>
    <row r="498" spans="2:2" x14ac:dyDescent="0.3">
      <c r="B498" s="3"/>
    </row>
    <row r="499" spans="2:2" x14ac:dyDescent="0.3">
      <c r="B499" s="3"/>
    </row>
    <row r="500" spans="2:2" x14ac:dyDescent="0.3">
      <c r="B500" s="3"/>
    </row>
    <row r="501" spans="2:2" x14ac:dyDescent="0.3">
      <c r="B501" s="3"/>
    </row>
    <row r="502" spans="2:2" x14ac:dyDescent="0.3">
      <c r="B502" s="3"/>
    </row>
    <row r="503" spans="2:2" x14ac:dyDescent="0.3">
      <c r="B503" s="3"/>
    </row>
    <row r="504" spans="2:2" x14ac:dyDescent="0.3">
      <c r="B504" s="3"/>
    </row>
    <row r="505" spans="2:2" x14ac:dyDescent="0.3">
      <c r="B505" s="3"/>
    </row>
    <row r="506" spans="2:2" x14ac:dyDescent="0.3">
      <c r="B506" s="3"/>
    </row>
    <row r="507" spans="2:2" x14ac:dyDescent="0.3">
      <c r="B507" s="3"/>
    </row>
    <row r="508" spans="2:2" x14ac:dyDescent="0.3">
      <c r="B508" s="3"/>
    </row>
    <row r="509" spans="2:2" x14ac:dyDescent="0.3">
      <c r="B509" s="3"/>
    </row>
    <row r="510" spans="2:2" x14ac:dyDescent="0.3">
      <c r="B510" s="3"/>
    </row>
    <row r="511" spans="2:2" x14ac:dyDescent="0.3">
      <c r="B511" s="3"/>
    </row>
    <row r="512" spans="2:2" x14ac:dyDescent="0.3">
      <c r="B512" s="3"/>
    </row>
    <row r="513" spans="2:2" x14ac:dyDescent="0.3">
      <c r="B513" s="3"/>
    </row>
    <row r="514" spans="2:2" x14ac:dyDescent="0.3">
      <c r="B514" s="3"/>
    </row>
    <row r="515" spans="2:2" x14ac:dyDescent="0.3">
      <c r="B515" s="3"/>
    </row>
    <row r="516" spans="2:2" x14ac:dyDescent="0.3">
      <c r="B516" s="3"/>
    </row>
    <row r="517" spans="2:2" x14ac:dyDescent="0.3">
      <c r="B517" s="3"/>
    </row>
    <row r="518" spans="2:2" x14ac:dyDescent="0.3">
      <c r="B518" s="3"/>
    </row>
    <row r="519" spans="2:2" x14ac:dyDescent="0.3">
      <c r="B519" s="3"/>
    </row>
    <row r="520" spans="2:2" x14ac:dyDescent="0.3">
      <c r="B520" s="3"/>
    </row>
    <row r="521" spans="2:2" x14ac:dyDescent="0.3">
      <c r="B521" s="3"/>
    </row>
    <row r="522" spans="2:2" x14ac:dyDescent="0.3">
      <c r="B522" s="3"/>
    </row>
    <row r="523" spans="2:2" x14ac:dyDescent="0.3">
      <c r="B523" s="3"/>
    </row>
    <row r="524" spans="2:2" x14ac:dyDescent="0.3">
      <c r="B524" s="3"/>
    </row>
    <row r="525" spans="2:2" x14ac:dyDescent="0.3">
      <c r="B525" s="3"/>
    </row>
    <row r="526" spans="2:2" x14ac:dyDescent="0.3">
      <c r="B526" s="3"/>
    </row>
    <row r="527" spans="2:2" x14ac:dyDescent="0.3">
      <c r="B527" s="3"/>
    </row>
    <row r="528" spans="2:2" x14ac:dyDescent="0.3">
      <c r="B528" s="3"/>
    </row>
    <row r="529" spans="2:2" x14ac:dyDescent="0.3">
      <c r="B529" s="3"/>
    </row>
    <row r="530" spans="2:2" x14ac:dyDescent="0.3">
      <c r="B530" s="3"/>
    </row>
    <row r="531" spans="2:2" x14ac:dyDescent="0.3">
      <c r="B531" s="3"/>
    </row>
    <row r="532" spans="2:2" x14ac:dyDescent="0.3">
      <c r="B532" s="3"/>
    </row>
    <row r="533" spans="2:2" x14ac:dyDescent="0.3">
      <c r="B533" s="3"/>
    </row>
    <row r="534" spans="2:2" x14ac:dyDescent="0.3">
      <c r="B534" s="3"/>
    </row>
    <row r="535" spans="2:2" x14ac:dyDescent="0.3">
      <c r="B535" s="3"/>
    </row>
    <row r="536" spans="2:2" x14ac:dyDescent="0.3">
      <c r="B536" s="3"/>
    </row>
    <row r="537" spans="2:2" x14ac:dyDescent="0.3">
      <c r="B537" s="3"/>
    </row>
    <row r="538" spans="2:2" x14ac:dyDescent="0.3">
      <c r="B538" s="3"/>
    </row>
    <row r="539" spans="2:2" x14ac:dyDescent="0.3">
      <c r="B539" s="3"/>
    </row>
    <row r="540" spans="2:2" x14ac:dyDescent="0.3">
      <c r="B540" s="3"/>
    </row>
    <row r="541" spans="2:2" x14ac:dyDescent="0.3">
      <c r="B541" s="3"/>
    </row>
    <row r="542" spans="2:2" x14ac:dyDescent="0.3">
      <c r="B542" s="3"/>
    </row>
    <row r="543" spans="2:2" x14ac:dyDescent="0.3">
      <c r="B543" s="3"/>
    </row>
    <row r="544" spans="2:2" x14ac:dyDescent="0.3">
      <c r="B544" s="3"/>
    </row>
    <row r="545" spans="2:2" x14ac:dyDescent="0.3">
      <c r="B545" s="3"/>
    </row>
    <row r="546" spans="2:2" x14ac:dyDescent="0.3">
      <c r="B546" s="3"/>
    </row>
    <row r="547" spans="2:2" x14ac:dyDescent="0.3">
      <c r="B547" s="3"/>
    </row>
    <row r="548" spans="2:2" x14ac:dyDescent="0.3">
      <c r="B548" s="3"/>
    </row>
    <row r="549" spans="2:2" x14ac:dyDescent="0.3">
      <c r="B549" s="3"/>
    </row>
    <row r="550" spans="2:2" x14ac:dyDescent="0.3">
      <c r="B550" s="3"/>
    </row>
    <row r="551" spans="2:2" x14ac:dyDescent="0.3">
      <c r="B551" s="3"/>
    </row>
    <row r="552" spans="2:2" x14ac:dyDescent="0.3">
      <c r="B552" s="3"/>
    </row>
    <row r="553" spans="2:2" x14ac:dyDescent="0.3">
      <c r="B553" s="3"/>
    </row>
    <row r="554" spans="2:2" x14ac:dyDescent="0.3">
      <c r="B554" s="3"/>
    </row>
    <row r="555" spans="2:2" x14ac:dyDescent="0.3">
      <c r="B555" s="3"/>
    </row>
    <row r="556" spans="2:2" x14ac:dyDescent="0.3">
      <c r="B556" s="3"/>
    </row>
    <row r="557" spans="2:2" x14ac:dyDescent="0.3">
      <c r="B557" s="3"/>
    </row>
    <row r="558" spans="2:2" x14ac:dyDescent="0.3">
      <c r="B558" s="3"/>
    </row>
    <row r="559" spans="2:2" x14ac:dyDescent="0.3">
      <c r="B559" s="3"/>
    </row>
    <row r="560" spans="2:2" x14ac:dyDescent="0.3">
      <c r="B560" s="3"/>
    </row>
    <row r="561" spans="2:2" x14ac:dyDescent="0.3">
      <c r="B561" s="3"/>
    </row>
    <row r="562" spans="2:2" x14ac:dyDescent="0.3">
      <c r="B562" s="3"/>
    </row>
    <row r="563" spans="2:2" x14ac:dyDescent="0.3">
      <c r="B563" s="3"/>
    </row>
    <row r="564" spans="2:2" x14ac:dyDescent="0.3">
      <c r="B564" s="3"/>
    </row>
    <row r="565" spans="2:2" x14ac:dyDescent="0.3">
      <c r="B565" s="3"/>
    </row>
    <row r="566" spans="2:2" x14ac:dyDescent="0.3">
      <c r="B566" s="3"/>
    </row>
    <row r="567" spans="2:2" x14ac:dyDescent="0.3">
      <c r="B567" s="3"/>
    </row>
    <row r="568" spans="2:2" x14ac:dyDescent="0.3">
      <c r="B568" s="3"/>
    </row>
    <row r="569" spans="2:2" x14ac:dyDescent="0.3">
      <c r="B569" s="3"/>
    </row>
    <row r="570" spans="2:2" x14ac:dyDescent="0.3">
      <c r="B570" s="3"/>
    </row>
    <row r="571" spans="2:2" x14ac:dyDescent="0.3">
      <c r="B571" s="3"/>
    </row>
    <row r="572" spans="2:2" x14ac:dyDescent="0.3">
      <c r="B572" s="3"/>
    </row>
    <row r="573" spans="2:2" x14ac:dyDescent="0.3">
      <c r="B573" s="3"/>
    </row>
    <row r="574" spans="2:2" x14ac:dyDescent="0.3">
      <c r="B574" s="3"/>
    </row>
    <row r="575" spans="2:2" x14ac:dyDescent="0.3">
      <c r="B575" s="3"/>
    </row>
    <row r="576" spans="2:2" x14ac:dyDescent="0.3">
      <c r="B576" s="3"/>
    </row>
    <row r="577" spans="2:2" x14ac:dyDescent="0.3">
      <c r="B577" s="3"/>
    </row>
    <row r="578" spans="2:2" x14ac:dyDescent="0.3">
      <c r="B578" s="3"/>
    </row>
    <row r="579" spans="2:2" x14ac:dyDescent="0.3">
      <c r="B579" s="3"/>
    </row>
    <row r="580" spans="2:2" x14ac:dyDescent="0.3">
      <c r="B580" s="3"/>
    </row>
    <row r="581" spans="2:2" x14ac:dyDescent="0.3">
      <c r="B581" s="3"/>
    </row>
    <row r="582" spans="2:2" x14ac:dyDescent="0.3">
      <c r="B582" s="3"/>
    </row>
    <row r="583" spans="2:2" x14ac:dyDescent="0.3">
      <c r="B583" s="3"/>
    </row>
    <row r="584" spans="2:2" x14ac:dyDescent="0.3">
      <c r="B584" s="3"/>
    </row>
    <row r="585" spans="2:2" x14ac:dyDescent="0.3">
      <c r="B585" s="3"/>
    </row>
    <row r="586" spans="2:2" x14ac:dyDescent="0.3">
      <c r="B586" s="3"/>
    </row>
    <row r="587" spans="2:2" x14ac:dyDescent="0.3">
      <c r="B587" s="3"/>
    </row>
    <row r="588" spans="2:2" x14ac:dyDescent="0.3">
      <c r="B588" s="3"/>
    </row>
    <row r="589" spans="2:2" x14ac:dyDescent="0.3">
      <c r="B589" s="3"/>
    </row>
    <row r="590" spans="2:2" x14ac:dyDescent="0.3">
      <c r="B590" s="3"/>
    </row>
    <row r="591" spans="2:2" x14ac:dyDescent="0.3">
      <c r="B591" s="3"/>
    </row>
    <row r="592" spans="2:2" x14ac:dyDescent="0.3">
      <c r="B592" s="3"/>
    </row>
    <row r="593" spans="2:2" x14ac:dyDescent="0.3">
      <c r="B593" s="3"/>
    </row>
    <row r="594" spans="2:2" x14ac:dyDescent="0.3">
      <c r="B594" s="3"/>
    </row>
    <row r="595" spans="2:2" x14ac:dyDescent="0.3">
      <c r="B595" s="3"/>
    </row>
    <row r="596" spans="2:2" x14ac:dyDescent="0.3">
      <c r="B596" s="3"/>
    </row>
    <row r="597" spans="2:2" x14ac:dyDescent="0.3">
      <c r="B597" s="3"/>
    </row>
    <row r="598" spans="2:2" x14ac:dyDescent="0.3">
      <c r="B598" s="3"/>
    </row>
    <row r="599" spans="2:2" x14ac:dyDescent="0.3">
      <c r="B599" s="3"/>
    </row>
    <row r="600" spans="2:2" x14ac:dyDescent="0.3">
      <c r="B600" s="3"/>
    </row>
    <row r="601" spans="2:2" x14ac:dyDescent="0.3">
      <c r="B601" s="3"/>
    </row>
    <row r="602" spans="2:2" x14ac:dyDescent="0.3">
      <c r="B602" s="3"/>
    </row>
    <row r="603" spans="2:2" x14ac:dyDescent="0.3">
      <c r="B603" s="3"/>
    </row>
    <row r="604" spans="2:2" x14ac:dyDescent="0.3">
      <c r="B604" s="3"/>
    </row>
    <row r="605" spans="2:2" x14ac:dyDescent="0.3">
      <c r="B605" s="3"/>
    </row>
    <row r="606" spans="2:2" x14ac:dyDescent="0.3">
      <c r="B606" s="3"/>
    </row>
    <row r="607" spans="2:2" x14ac:dyDescent="0.3">
      <c r="B607" s="3"/>
    </row>
    <row r="608" spans="2:2" x14ac:dyDescent="0.3">
      <c r="B608" s="3"/>
    </row>
    <row r="609" spans="2:2" x14ac:dyDescent="0.3">
      <c r="B609" s="3"/>
    </row>
    <row r="610" spans="2:2" x14ac:dyDescent="0.3">
      <c r="B610" s="3"/>
    </row>
    <row r="611" spans="2:2" x14ac:dyDescent="0.3">
      <c r="B611" s="3"/>
    </row>
    <row r="612" spans="2:2" x14ac:dyDescent="0.3">
      <c r="B612" s="3"/>
    </row>
    <row r="613" spans="2:2" x14ac:dyDescent="0.3">
      <c r="B613" s="3"/>
    </row>
    <row r="614" spans="2:2" x14ac:dyDescent="0.3">
      <c r="B614" s="3"/>
    </row>
    <row r="615" spans="2:2" x14ac:dyDescent="0.3">
      <c r="B615" s="3"/>
    </row>
    <row r="616" spans="2:2" x14ac:dyDescent="0.3">
      <c r="B616" s="3"/>
    </row>
    <row r="617" spans="2:2" x14ac:dyDescent="0.3">
      <c r="B617" s="3"/>
    </row>
    <row r="618" spans="2:2" x14ac:dyDescent="0.3">
      <c r="B618" s="3"/>
    </row>
    <row r="619" spans="2:2" x14ac:dyDescent="0.3">
      <c r="B619" s="3"/>
    </row>
    <row r="620" spans="2:2" x14ac:dyDescent="0.3">
      <c r="B620" s="3"/>
    </row>
    <row r="621" spans="2:2" x14ac:dyDescent="0.3">
      <c r="B621" s="3"/>
    </row>
    <row r="622" spans="2:2" x14ac:dyDescent="0.3">
      <c r="B622" s="3"/>
    </row>
    <row r="623" spans="2:2" x14ac:dyDescent="0.3">
      <c r="B623" s="3"/>
    </row>
    <row r="624" spans="2:2" x14ac:dyDescent="0.3">
      <c r="B624" s="3"/>
    </row>
    <row r="625" spans="2:2" x14ac:dyDescent="0.3">
      <c r="B625" s="3"/>
    </row>
    <row r="626" spans="2:2" x14ac:dyDescent="0.3">
      <c r="B626" s="3"/>
    </row>
    <row r="627" spans="2:2" x14ac:dyDescent="0.3">
      <c r="B627" s="3"/>
    </row>
    <row r="628" spans="2:2" x14ac:dyDescent="0.3">
      <c r="B628" s="3"/>
    </row>
    <row r="629" spans="2:2" x14ac:dyDescent="0.3">
      <c r="B629" s="3"/>
    </row>
    <row r="630" spans="2:2" x14ac:dyDescent="0.3">
      <c r="B630" s="3"/>
    </row>
    <row r="631" spans="2:2" x14ac:dyDescent="0.3">
      <c r="B631" s="3"/>
    </row>
    <row r="632" spans="2:2" x14ac:dyDescent="0.3">
      <c r="B632" s="3"/>
    </row>
    <row r="633" spans="2:2" x14ac:dyDescent="0.3">
      <c r="B633" s="3"/>
    </row>
    <row r="634" spans="2:2" x14ac:dyDescent="0.3">
      <c r="B634" s="3"/>
    </row>
    <row r="635" spans="2:2" x14ac:dyDescent="0.3">
      <c r="B635" s="3"/>
    </row>
    <row r="636" spans="2:2" x14ac:dyDescent="0.3">
      <c r="B636" s="3"/>
    </row>
    <row r="637" spans="2:2" x14ac:dyDescent="0.3">
      <c r="B637" s="3"/>
    </row>
    <row r="638" spans="2:2" x14ac:dyDescent="0.3">
      <c r="B638" s="3"/>
    </row>
    <row r="639" spans="2:2" x14ac:dyDescent="0.3">
      <c r="B639" s="3"/>
    </row>
    <row r="640" spans="2:2" x14ac:dyDescent="0.3">
      <c r="B640" s="3"/>
    </row>
    <row r="641" spans="2:2" x14ac:dyDescent="0.3">
      <c r="B641" s="3"/>
    </row>
    <row r="642" spans="2:2" x14ac:dyDescent="0.3">
      <c r="B642" s="3"/>
    </row>
    <row r="643" spans="2:2" x14ac:dyDescent="0.3">
      <c r="B643" s="3"/>
    </row>
    <row r="644" spans="2:2" x14ac:dyDescent="0.3">
      <c r="B644" s="3"/>
    </row>
    <row r="645" spans="2:2" x14ac:dyDescent="0.3">
      <c r="B645" s="3"/>
    </row>
    <row r="646" spans="2:2" x14ac:dyDescent="0.3">
      <c r="B646" s="3"/>
    </row>
    <row r="647" spans="2:2" x14ac:dyDescent="0.3">
      <c r="B647" s="3"/>
    </row>
    <row r="648" spans="2:2" x14ac:dyDescent="0.3">
      <c r="B648" s="3"/>
    </row>
    <row r="649" spans="2:2" x14ac:dyDescent="0.3">
      <c r="B649" s="3"/>
    </row>
    <row r="650" spans="2:2" x14ac:dyDescent="0.3">
      <c r="B650" s="3"/>
    </row>
    <row r="651" spans="2:2" x14ac:dyDescent="0.3">
      <c r="B651" s="3"/>
    </row>
    <row r="652" spans="2:2" x14ac:dyDescent="0.3">
      <c r="B652" s="3"/>
    </row>
    <row r="653" spans="2:2" x14ac:dyDescent="0.3">
      <c r="B653" s="3"/>
    </row>
    <row r="654" spans="2:2" x14ac:dyDescent="0.3">
      <c r="B654" s="3"/>
    </row>
    <row r="655" spans="2:2" x14ac:dyDescent="0.3">
      <c r="B655" s="3"/>
    </row>
    <row r="656" spans="2:2" x14ac:dyDescent="0.3">
      <c r="B656" s="3"/>
    </row>
    <row r="657" spans="2:2" x14ac:dyDescent="0.3">
      <c r="B657" s="3"/>
    </row>
    <row r="658" spans="2:2" x14ac:dyDescent="0.3">
      <c r="B658" s="3"/>
    </row>
    <row r="659" spans="2:2" x14ac:dyDescent="0.3">
      <c r="B659" s="3"/>
    </row>
    <row r="660" spans="2:2" x14ac:dyDescent="0.3">
      <c r="B660" s="3"/>
    </row>
    <row r="661" spans="2:2" x14ac:dyDescent="0.3">
      <c r="B661" s="3"/>
    </row>
    <row r="662" spans="2:2" x14ac:dyDescent="0.3">
      <c r="B662" s="3"/>
    </row>
    <row r="663" spans="2:2" x14ac:dyDescent="0.3">
      <c r="B663" s="3"/>
    </row>
    <row r="664" spans="2:2" x14ac:dyDescent="0.3">
      <c r="B664" s="3"/>
    </row>
    <row r="665" spans="2:2" x14ac:dyDescent="0.3">
      <c r="B665" s="3"/>
    </row>
    <row r="666" spans="2:2" x14ac:dyDescent="0.3">
      <c r="B666" s="3"/>
    </row>
    <row r="667" spans="2:2" x14ac:dyDescent="0.3">
      <c r="B667" s="3"/>
    </row>
    <row r="668" spans="2:2" x14ac:dyDescent="0.3">
      <c r="B668" s="3"/>
    </row>
    <row r="669" spans="2:2" x14ac:dyDescent="0.3">
      <c r="B669" s="3"/>
    </row>
    <row r="670" spans="2:2" x14ac:dyDescent="0.3">
      <c r="B670" s="3"/>
    </row>
    <row r="671" spans="2:2" x14ac:dyDescent="0.3">
      <c r="B671" s="3"/>
    </row>
    <row r="672" spans="2:2" x14ac:dyDescent="0.3">
      <c r="B672" s="3"/>
    </row>
    <row r="673" spans="2:2" x14ac:dyDescent="0.3">
      <c r="B673" s="3"/>
    </row>
    <row r="674" spans="2:2" x14ac:dyDescent="0.3">
      <c r="B674" s="3"/>
    </row>
    <row r="675" spans="2:2" x14ac:dyDescent="0.3">
      <c r="B675" s="3"/>
    </row>
    <row r="676" spans="2:2" x14ac:dyDescent="0.3">
      <c r="B676" s="3"/>
    </row>
    <row r="677" spans="2:2" x14ac:dyDescent="0.3">
      <c r="B677" s="3"/>
    </row>
    <row r="678" spans="2:2" x14ac:dyDescent="0.3">
      <c r="B678" s="3"/>
    </row>
    <row r="679" spans="2:2" x14ac:dyDescent="0.3">
      <c r="B679" s="3"/>
    </row>
    <row r="680" spans="2:2" x14ac:dyDescent="0.3">
      <c r="B680" s="3"/>
    </row>
    <row r="681" spans="2:2" x14ac:dyDescent="0.3">
      <c r="B681" s="3"/>
    </row>
    <row r="682" spans="2:2" x14ac:dyDescent="0.3">
      <c r="B682" s="3"/>
    </row>
    <row r="683" spans="2:2" x14ac:dyDescent="0.3">
      <c r="B683" s="3"/>
    </row>
    <row r="684" spans="2:2" x14ac:dyDescent="0.3">
      <c r="B684" s="3"/>
    </row>
    <row r="685" spans="2:2" x14ac:dyDescent="0.3">
      <c r="B685" s="3"/>
    </row>
    <row r="686" spans="2:2" x14ac:dyDescent="0.3">
      <c r="B686" s="3"/>
    </row>
    <row r="687" spans="2:2" x14ac:dyDescent="0.3">
      <c r="B687" s="3"/>
    </row>
    <row r="688" spans="2:2" x14ac:dyDescent="0.3">
      <c r="B688" s="3"/>
    </row>
    <row r="689" spans="2:2" x14ac:dyDescent="0.3">
      <c r="B689" s="3"/>
    </row>
    <row r="690" spans="2:2" x14ac:dyDescent="0.3">
      <c r="B690" s="3"/>
    </row>
    <row r="691" spans="2:2" x14ac:dyDescent="0.3">
      <c r="B691" s="3"/>
    </row>
    <row r="692" spans="2:2" x14ac:dyDescent="0.3">
      <c r="B692" s="3"/>
    </row>
    <row r="693" spans="2:2" x14ac:dyDescent="0.3">
      <c r="B693" s="3"/>
    </row>
    <row r="694" spans="2:2" x14ac:dyDescent="0.3">
      <c r="B694" s="3"/>
    </row>
    <row r="695" spans="2:2" x14ac:dyDescent="0.3">
      <c r="B695" s="3"/>
    </row>
    <row r="696" spans="2:2" x14ac:dyDescent="0.3">
      <c r="B696" s="3"/>
    </row>
    <row r="697" spans="2:2" x14ac:dyDescent="0.3">
      <c r="B697" s="3"/>
    </row>
    <row r="698" spans="2:2" x14ac:dyDescent="0.3">
      <c r="B698" s="3"/>
    </row>
    <row r="699" spans="2:2" x14ac:dyDescent="0.3">
      <c r="B699" s="3"/>
    </row>
    <row r="700" spans="2:2" x14ac:dyDescent="0.3">
      <c r="B700" s="3"/>
    </row>
    <row r="701" spans="2:2" x14ac:dyDescent="0.3">
      <c r="B701" s="3"/>
    </row>
    <row r="702" spans="2:2" x14ac:dyDescent="0.3">
      <c r="B702" s="3"/>
    </row>
    <row r="703" spans="2:2" x14ac:dyDescent="0.3">
      <c r="B703" s="3"/>
    </row>
    <row r="704" spans="2:2" x14ac:dyDescent="0.3">
      <c r="B704" s="3"/>
    </row>
    <row r="705" spans="2:2" x14ac:dyDescent="0.3">
      <c r="B705" s="3"/>
    </row>
    <row r="706" spans="2:2" x14ac:dyDescent="0.3">
      <c r="B706" s="3"/>
    </row>
    <row r="707" spans="2:2" x14ac:dyDescent="0.3">
      <c r="B707" s="3"/>
    </row>
    <row r="708" spans="2:2" x14ac:dyDescent="0.3">
      <c r="B708" s="3"/>
    </row>
    <row r="709" spans="2:2" x14ac:dyDescent="0.3">
      <c r="B709" s="3"/>
    </row>
    <row r="710" spans="2:2" x14ac:dyDescent="0.3">
      <c r="B710" s="3"/>
    </row>
    <row r="711" spans="2:2" x14ac:dyDescent="0.3">
      <c r="B711" s="3"/>
    </row>
    <row r="712" spans="2:2" x14ac:dyDescent="0.3">
      <c r="B712" s="3"/>
    </row>
    <row r="713" spans="2:2" x14ac:dyDescent="0.3">
      <c r="B713" s="3"/>
    </row>
    <row r="714" spans="2:2" x14ac:dyDescent="0.3">
      <c r="B714" s="3"/>
    </row>
    <row r="715" spans="2:2" x14ac:dyDescent="0.3">
      <c r="B715" s="3"/>
    </row>
    <row r="716" spans="2:2" x14ac:dyDescent="0.3">
      <c r="B716" s="3"/>
    </row>
    <row r="717" spans="2:2" x14ac:dyDescent="0.3">
      <c r="B717" s="3"/>
    </row>
    <row r="718" spans="2:2" x14ac:dyDescent="0.3">
      <c r="B718" s="3"/>
    </row>
    <row r="719" spans="2:2" x14ac:dyDescent="0.3">
      <c r="B719" s="3"/>
    </row>
    <row r="720" spans="2:2" x14ac:dyDescent="0.3">
      <c r="B720" s="3"/>
    </row>
    <row r="721" spans="2:2" x14ac:dyDescent="0.3">
      <c r="B721" s="3"/>
    </row>
    <row r="722" spans="2:2" x14ac:dyDescent="0.3">
      <c r="B722" s="3"/>
    </row>
    <row r="723" spans="2:2" x14ac:dyDescent="0.3">
      <c r="B723" s="3"/>
    </row>
    <row r="724" spans="2:2" x14ac:dyDescent="0.3">
      <c r="B724" s="3"/>
    </row>
    <row r="725" spans="2:2" x14ac:dyDescent="0.3">
      <c r="B725" s="3"/>
    </row>
    <row r="726" spans="2:2" x14ac:dyDescent="0.3">
      <c r="B726" s="3"/>
    </row>
    <row r="727" spans="2:2" x14ac:dyDescent="0.3">
      <c r="B727" s="3"/>
    </row>
    <row r="728" spans="2:2" x14ac:dyDescent="0.3">
      <c r="B728" s="3"/>
    </row>
    <row r="729" spans="2:2" x14ac:dyDescent="0.3">
      <c r="B729" s="3"/>
    </row>
    <row r="730" spans="2:2" x14ac:dyDescent="0.3">
      <c r="B730" s="3"/>
    </row>
    <row r="731" spans="2:2" x14ac:dyDescent="0.3">
      <c r="B731" s="3"/>
    </row>
    <row r="732" spans="2:2" x14ac:dyDescent="0.3">
      <c r="B732" s="3"/>
    </row>
    <row r="733" spans="2:2" x14ac:dyDescent="0.3">
      <c r="B733" s="3"/>
    </row>
    <row r="734" spans="2:2" x14ac:dyDescent="0.3">
      <c r="B734" s="3"/>
    </row>
    <row r="735" spans="2:2" x14ac:dyDescent="0.3">
      <c r="B735" s="3"/>
    </row>
    <row r="736" spans="2:2" x14ac:dyDescent="0.3">
      <c r="B736" s="3"/>
    </row>
    <row r="737" spans="2:2" x14ac:dyDescent="0.3">
      <c r="B737" s="3"/>
    </row>
    <row r="738" spans="2:2" x14ac:dyDescent="0.3">
      <c r="B738" s="3"/>
    </row>
    <row r="739" spans="2:2" x14ac:dyDescent="0.3">
      <c r="B739" s="3"/>
    </row>
    <row r="740" spans="2:2" x14ac:dyDescent="0.3">
      <c r="B740" s="3"/>
    </row>
    <row r="741" spans="2:2" x14ac:dyDescent="0.3">
      <c r="B741" s="3"/>
    </row>
    <row r="742" spans="2:2" x14ac:dyDescent="0.3">
      <c r="B742" s="3"/>
    </row>
    <row r="743" spans="2:2" x14ac:dyDescent="0.3">
      <c r="B743" s="3"/>
    </row>
    <row r="744" spans="2:2" x14ac:dyDescent="0.3">
      <c r="B744" s="3"/>
    </row>
    <row r="745" spans="2:2" x14ac:dyDescent="0.3">
      <c r="B745" s="3"/>
    </row>
    <row r="746" spans="2:2" x14ac:dyDescent="0.3">
      <c r="B746" s="3"/>
    </row>
    <row r="747" spans="2:2" x14ac:dyDescent="0.3">
      <c r="B747" s="3"/>
    </row>
    <row r="748" spans="2:2" x14ac:dyDescent="0.3">
      <c r="B748" s="3"/>
    </row>
    <row r="749" spans="2:2" x14ac:dyDescent="0.3">
      <c r="B749" s="3"/>
    </row>
    <row r="750" spans="2:2" x14ac:dyDescent="0.3">
      <c r="B750" s="3"/>
    </row>
    <row r="751" spans="2:2" x14ac:dyDescent="0.3">
      <c r="B751" s="3"/>
    </row>
    <row r="752" spans="2:2" x14ac:dyDescent="0.3">
      <c r="B752" s="3"/>
    </row>
    <row r="753" spans="2:2" x14ac:dyDescent="0.3">
      <c r="B753" s="3"/>
    </row>
    <row r="754" spans="2:2" x14ac:dyDescent="0.3">
      <c r="B754" s="3"/>
    </row>
    <row r="755" spans="2:2" x14ac:dyDescent="0.3">
      <c r="B755" s="3"/>
    </row>
    <row r="756" spans="2:2" x14ac:dyDescent="0.3">
      <c r="B756" s="3"/>
    </row>
    <row r="757" spans="2:2" x14ac:dyDescent="0.3">
      <c r="B757" s="3"/>
    </row>
    <row r="758" spans="2:2" x14ac:dyDescent="0.3">
      <c r="B758" s="3"/>
    </row>
    <row r="759" spans="2:2" x14ac:dyDescent="0.3">
      <c r="B759" s="3"/>
    </row>
    <row r="760" spans="2:2" x14ac:dyDescent="0.3">
      <c r="B760" s="3"/>
    </row>
    <row r="761" spans="2:2" x14ac:dyDescent="0.3">
      <c r="B761" s="3"/>
    </row>
    <row r="762" spans="2:2" x14ac:dyDescent="0.3">
      <c r="B762" s="3"/>
    </row>
    <row r="763" spans="2:2" x14ac:dyDescent="0.3">
      <c r="B763" s="3"/>
    </row>
    <row r="764" spans="2:2" x14ac:dyDescent="0.3">
      <c r="B764" s="3"/>
    </row>
    <row r="765" spans="2:2" x14ac:dyDescent="0.3">
      <c r="B765" s="3"/>
    </row>
    <row r="766" spans="2:2" x14ac:dyDescent="0.3">
      <c r="B766" s="3"/>
    </row>
    <row r="767" spans="2:2" x14ac:dyDescent="0.3">
      <c r="B767" s="3"/>
    </row>
    <row r="768" spans="2:2" x14ac:dyDescent="0.3">
      <c r="B768" s="3"/>
    </row>
    <row r="769" spans="2:2" x14ac:dyDescent="0.3">
      <c r="B769" s="3"/>
    </row>
    <row r="770" spans="2:2" x14ac:dyDescent="0.3">
      <c r="B770" s="3"/>
    </row>
    <row r="771" spans="2:2" x14ac:dyDescent="0.3">
      <c r="B771" s="3"/>
    </row>
    <row r="772" spans="2:2" x14ac:dyDescent="0.3">
      <c r="B772" s="3"/>
    </row>
    <row r="773" spans="2:2" x14ac:dyDescent="0.3">
      <c r="B773" s="3"/>
    </row>
    <row r="774" spans="2:2" x14ac:dyDescent="0.3">
      <c r="B774" s="3"/>
    </row>
    <row r="775" spans="2:2" x14ac:dyDescent="0.3">
      <c r="B775" s="3"/>
    </row>
    <row r="776" spans="2:2" x14ac:dyDescent="0.3">
      <c r="B776" s="3"/>
    </row>
    <row r="777" spans="2:2" x14ac:dyDescent="0.3">
      <c r="B777" s="3"/>
    </row>
    <row r="778" spans="2:2" x14ac:dyDescent="0.3">
      <c r="B778" s="3"/>
    </row>
    <row r="779" spans="2:2" x14ac:dyDescent="0.3">
      <c r="B779" s="3"/>
    </row>
    <row r="780" spans="2:2" x14ac:dyDescent="0.3">
      <c r="B780" s="3"/>
    </row>
    <row r="781" spans="2:2" x14ac:dyDescent="0.3">
      <c r="B781" s="3"/>
    </row>
    <row r="782" spans="2:2" x14ac:dyDescent="0.3">
      <c r="B782" s="3"/>
    </row>
    <row r="783" spans="2:2" x14ac:dyDescent="0.3">
      <c r="B783" s="3"/>
    </row>
    <row r="784" spans="2:2" x14ac:dyDescent="0.3">
      <c r="B784" s="3"/>
    </row>
    <row r="785" spans="2:2" x14ac:dyDescent="0.3">
      <c r="B785" s="3"/>
    </row>
    <row r="786" spans="2:2" x14ac:dyDescent="0.3">
      <c r="B786" s="3"/>
    </row>
    <row r="787" spans="2:2" x14ac:dyDescent="0.3">
      <c r="B787" s="3"/>
    </row>
    <row r="788" spans="2:2" x14ac:dyDescent="0.3">
      <c r="B788" s="3"/>
    </row>
    <row r="789" spans="2:2" x14ac:dyDescent="0.3">
      <c r="B789" s="3"/>
    </row>
    <row r="790" spans="2:2" x14ac:dyDescent="0.3">
      <c r="B790" s="3"/>
    </row>
    <row r="791" spans="2:2" x14ac:dyDescent="0.3">
      <c r="B791" s="3"/>
    </row>
    <row r="792" spans="2:2" x14ac:dyDescent="0.3">
      <c r="B792" s="3"/>
    </row>
    <row r="793" spans="2:2" x14ac:dyDescent="0.3">
      <c r="B793" s="3"/>
    </row>
    <row r="794" spans="2:2" x14ac:dyDescent="0.3">
      <c r="B794" s="3"/>
    </row>
    <row r="795" spans="2:2" x14ac:dyDescent="0.3">
      <c r="B795" s="3"/>
    </row>
    <row r="796" spans="2:2" x14ac:dyDescent="0.3">
      <c r="B796" s="3"/>
    </row>
    <row r="797" spans="2:2" x14ac:dyDescent="0.3">
      <c r="B797" s="3"/>
    </row>
    <row r="798" spans="2:2" x14ac:dyDescent="0.3">
      <c r="B798" s="3"/>
    </row>
    <row r="799" spans="2:2" x14ac:dyDescent="0.3">
      <c r="B799" s="3"/>
    </row>
    <row r="800" spans="2:2" x14ac:dyDescent="0.3">
      <c r="B800" s="3"/>
    </row>
    <row r="801" spans="2:2" x14ac:dyDescent="0.3">
      <c r="B801" s="3"/>
    </row>
    <row r="802" spans="2:2" x14ac:dyDescent="0.3">
      <c r="B802" s="3"/>
    </row>
    <row r="803" spans="2:2" x14ac:dyDescent="0.3">
      <c r="B803" s="3"/>
    </row>
    <row r="804" spans="2:2" x14ac:dyDescent="0.3">
      <c r="B804" s="3"/>
    </row>
    <row r="805" spans="2:2" x14ac:dyDescent="0.3">
      <c r="B805" s="3"/>
    </row>
    <row r="806" spans="2:2" x14ac:dyDescent="0.3">
      <c r="B806" s="3"/>
    </row>
    <row r="807" spans="2:2" x14ac:dyDescent="0.3">
      <c r="B807" s="3"/>
    </row>
    <row r="808" spans="2:2" x14ac:dyDescent="0.3">
      <c r="B808" s="3"/>
    </row>
    <row r="809" spans="2:2" x14ac:dyDescent="0.3">
      <c r="B809" s="3"/>
    </row>
    <row r="810" spans="2:2" x14ac:dyDescent="0.3">
      <c r="B810" s="3"/>
    </row>
    <row r="811" spans="2:2" x14ac:dyDescent="0.3">
      <c r="B811" s="3"/>
    </row>
    <row r="812" spans="2:2" x14ac:dyDescent="0.3">
      <c r="B812" s="3"/>
    </row>
    <row r="813" spans="2:2" x14ac:dyDescent="0.3">
      <c r="B813" s="3"/>
    </row>
    <row r="814" spans="2:2" x14ac:dyDescent="0.3">
      <c r="B814" s="3"/>
    </row>
    <row r="815" spans="2:2" x14ac:dyDescent="0.3">
      <c r="B815" s="3"/>
    </row>
    <row r="816" spans="2:2" x14ac:dyDescent="0.3">
      <c r="B816" s="3"/>
    </row>
    <row r="817" spans="2:2" x14ac:dyDescent="0.3">
      <c r="B817" s="3"/>
    </row>
    <row r="818" spans="2:2" x14ac:dyDescent="0.3">
      <c r="B818" s="3"/>
    </row>
    <row r="819" spans="2:2" x14ac:dyDescent="0.3">
      <c r="B819" s="3"/>
    </row>
    <row r="820" spans="2:2" x14ac:dyDescent="0.3">
      <c r="B820" s="3"/>
    </row>
    <row r="821" spans="2:2" x14ac:dyDescent="0.3">
      <c r="B821" s="3"/>
    </row>
    <row r="822" spans="2:2" x14ac:dyDescent="0.3">
      <c r="B822" s="3"/>
    </row>
    <row r="823" spans="2:2" x14ac:dyDescent="0.3">
      <c r="B823" s="3"/>
    </row>
    <row r="824" spans="2:2" x14ac:dyDescent="0.3">
      <c r="B824" s="3"/>
    </row>
    <row r="825" spans="2:2" x14ac:dyDescent="0.3">
      <c r="B825" s="3"/>
    </row>
    <row r="826" spans="2:2" x14ac:dyDescent="0.3">
      <c r="B826" s="3"/>
    </row>
    <row r="827" spans="2:2" x14ac:dyDescent="0.3">
      <c r="B827" s="3"/>
    </row>
    <row r="828" spans="2:2" x14ac:dyDescent="0.3">
      <c r="B828" s="3"/>
    </row>
    <row r="829" spans="2:2" x14ac:dyDescent="0.3">
      <c r="B829" s="3"/>
    </row>
    <row r="830" spans="2:2" x14ac:dyDescent="0.3">
      <c r="B830" s="3"/>
    </row>
    <row r="831" spans="2:2" x14ac:dyDescent="0.3">
      <c r="B831" s="3"/>
    </row>
    <row r="832" spans="2:2" x14ac:dyDescent="0.3">
      <c r="B832" s="3"/>
    </row>
    <row r="833" spans="2:2" x14ac:dyDescent="0.3">
      <c r="B833" s="3"/>
    </row>
    <row r="834" spans="2:2" x14ac:dyDescent="0.3">
      <c r="B834" s="3"/>
    </row>
    <row r="835" spans="2:2" x14ac:dyDescent="0.3">
      <c r="B835" s="3"/>
    </row>
    <row r="836" spans="2:2" x14ac:dyDescent="0.3">
      <c r="B836" s="3"/>
    </row>
    <row r="837" spans="2:2" x14ac:dyDescent="0.3">
      <c r="B837" s="3"/>
    </row>
    <row r="838" spans="2:2" x14ac:dyDescent="0.3">
      <c r="B838" s="3"/>
    </row>
    <row r="839" spans="2:2" x14ac:dyDescent="0.3">
      <c r="B839" s="3"/>
    </row>
    <row r="840" spans="2:2" x14ac:dyDescent="0.3">
      <c r="B840" s="3"/>
    </row>
    <row r="841" spans="2:2" x14ac:dyDescent="0.3">
      <c r="B841" s="3"/>
    </row>
    <row r="842" spans="2:2" x14ac:dyDescent="0.3">
      <c r="B842" s="3"/>
    </row>
    <row r="843" spans="2:2" x14ac:dyDescent="0.3">
      <c r="B843" s="3"/>
    </row>
    <row r="844" spans="2:2" x14ac:dyDescent="0.3">
      <c r="B844" s="3"/>
    </row>
    <row r="845" spans="2:2" x14ac:dyDescent="0.3">
      <c r="B845" s="3"/>
    </row>
    <row r="846" spans="2:2" x14ac:dyDescent="0.3">
      <c r="B846" s="3"/>
    </row>
    <row r="847" spans="2:2" x14ac:dyDescent="0.3">
      <c r="B847" s="3"/>
    </row>
    <row r="848" spans="2:2" x14ac:dyDescent="0.3">
      <c r="B848" s="3"/>
    </row>
    <row r="849" spans="2:2" x14ac:dyDescent="0.3">
      <c r="B849" s="3"/>
    </row>
    <row r="850" spans="2:2" x14ac:dyDescent="0.3">
      <c r="B850" s="3"/>
    </row>
    <row r="851" spans="2:2" x14ac:dyDescent="0.3">
      <c r="B851" s="3"/>
    </row>
    <row r="852" spans="2:2" x14ac:dyDescent="0.3">
      <c r="B852" s="3"/>
    </row>
    <row r="853" spans="2:2" x14ac:dyDescent="0.3">
      <c r="B853" s="3"/>
    </row>
    <row r="854" spans="2:2" x14ac:dyDescent="0.3">
      <c r="B854" s="3"/>
    </row>
    <row r="855" spans="2:2" x14ac:dyDescent="0.3">
      <c r="B855" s="3"/>
    </row>
    <row r="856" spans="2:2" x14ac:dyDescent="0.3">
      <c r="B856" s="3"/>
    </row>
    <row r="857" spans="2:2" x14ac:dyDescent="0.3">
      <c r="B857" s="3"/>
    </row>
    <row r="858" spans="2:2" x14ac:dyDescent="0.3">
      <c r="B858" s="3"/>
    </row>
    <row r="859" spans="2:2" x14ac:dyDescent="0.3">
      <c r="B859" s="3"/>
    </row>
    <row r="860" spans="2:2" x14ac:dyDescent="0.3">
      <c r="B860" s="3"/>
    </row>
    <row r="861" spans="2:2" x14ac:dyDescent="0.3">
      <c r="B861" s="3"/>
    </row>
    <row r="862" spans="2:2" x14ac:dyDescent="0.3">
      <c r="B862" s="3"/>
    </row>
    <row r="863" spans="2:2" x14ac:dyDescent="0.3">
      <c r="B863" s="3"/>
    </row>
    <row r="864" spans="2:2" x14ac:dyDescent="0.3">
      <c r="B864" s="3"/>
    </row>
    <row r="865" spans="2:2" x14ac:dyDescent="0.3">
      <c r="B865" s="3"/>
    </row>
    <row r="866" spans="2:2" x14ac:dyDescent="0.3">
      <c r="B866" s="3"/>
    </row>
    <row r="867" spans="2:2" x14ac:dyDescent="0.3">
      <c r="B867" s="3"/>
    </row>
    <row r="868" spans="2:2" x14ac:dyDescent="0.3">
      <c r="B868" s="3"/>
    </row>
    <row r="869" spans="2:2" x14ac:dyDescent="0.3">
      <c r="B869" s="3"/>
    </row>
    <row r="870" spans="2:2" x14ac:dyDescent="0.3">
      <c r="B870" s="3"/>
    </row>
    <row r="871" spans="2:2" x14ac:dyDescent="0.3">
      <c r="B871" s="3"/>
    </row>
    <row r="872" spans="2:2" x14ac:dyDescent="0.3">
      <c r="B872" s="3"/>
    </row>
    <row r="873" spans="2:2" x14ac:dyDescent="0.3">
      <c r="B873" s="3"/>
    </row>
    <row r="874" spans="2:2" x14ac:dyDescent="0.3">
      <c r="B874" s="3"/>
    </row>
    <row r="875" spans="2:2" x14ac:dyDescent="0.3">
      <c r="B875" s="3"/>
    </row>
    <row r="876" spans="2:2" x14ac:dyDescent="0.3">
      <c r="B876" s="3"/>
    </row>
    <row r="877" spans="2:2" x14ac:dyDescent="0.3">
      <c r="B877" s="3"/>
    </row>
    <row r="878" spans="2:2" x14ac:dyDescent="0.3">
      <c r="B878" s="3"/>
    </row>
    <row r="879" spans="2:2" x14ac:dyDescent="0.3">
      <c r="B879" s="3"/>
    </row>
    <row r="880" spans="2:2" x14ac:dyDescent="0.3">
      <c r="B880" s="3"/>
    </row>
    <row r="881" spans="2:2" x14ac:dyDescent="0.3">
      <c r="B881" s="3"/>
    </row>
    <row r="882" spans="2:2" x14ac:dyDescent="0.3">
      <c r="B882" s="3"/>
    </row>
    <row r="883" spans="2:2" x14ac:dyDescent="0.3">
      <c r="B883" s="3"/>
    </row>
    <row r="884" spans="2:2" x14ac:dyDescent="0.3">
      <c r="B884" s="3"/>
    </row>
    <row r="885" spans="2:2" x14ac:dyDescent="0.3">
      <c r="B885" s="3"/>
    </row>
    <row r="886" spans="2:2" x14ac:dyDescent="0.3">
      <c r="B886" s="3"/>
    </row>
    <row r="887" spans="2:2" x14ac:dyDescent="0.3">
      <c r="B887" s="3"/>
    </row>
    <row r="888" spans="2:2" x14ac:dyDescent="0.3">
      <c r="B888" s="3"/>
    </row>
    <row r="889" spans="2:2" x14ac:dyDescent="0.3">
      <c r="B889" s="3"/>
    </row>
    <row r="890" spans="2:2" x14ac:dyDescent="0.3">
      <c r="B890" s="3"/>
    </row>
    <row r="891" spans="2:2" x14ac:dyDescent="0.3">
      <c r="B891" s="3"/>
    </row>
    <row r="892" spans="2:2" x14ac:dyDescent="0.3">
      <c r="B892" s="3"/>
    </row>
    <row r="893" spans="2:2" x14ac:dyDescent="0.3">
      <c r="B893" s="3"/>
    </row>
    <row r="894" spans="2:2" x14ac:dyDescent="0.3">
      <c r="B894" s="3"/>
    </row>
    <row r="895" spans="2:2" x14ac:dyDescent="0.3">
      <c r="B895" s="3"/>
    </row>
    <row r="896" spans="2:2" x14ac:dyDescent="0.3">
      <c r="B896" s="3"/>
    </row>
    <row r="897" spans="2:2" x14ac:dyDescent="0.3">
      <c r="B897" s="3"/>
    </row>
    <row r="898" spans="2:2" x14ac:dyDescent="0.3">
      <c r="B898" s="3"/>
    </row>
    <row r="899" spans="2:2" x14ac:dyDescent="0.3">
      <c r="B899" s="3"/>
    </row>
    <row r="900" spans="2:2" x14ac:dyDescent="0.3">
      <c r="B900" s="3"/>
    </row>
    <row r="901" spans="2:2" x14ac:dyDescent="0.3">
      <c r="B901" s="3"/>
    </row>
    <row r="902" spans="2:2" x14ac:dyDescent="0.3">
      <c r="B902" s="3"/>
    </row>
    <row r="903" spans="2:2" x14ac:dyDescent="0.3">
      <c r="B903" s="3"/>
    </row>
    <row r="904" spans="2:2" x14ac:dyDescent="0.3">
      <c r="B904" s="3"/>
    </row>
    <row r="905" spans="2:2" x14ac:dyDescent="0.3">
      <c r="B905" s="3"/>
    </row>
    <row r="906" spans="2:2" x14ac:dyDescent="0.3">
      <c r="B906" s="3"/>
    </row>
    <row r="907" spans="2:2" x14ac:dyDescent="0.3">
      <c r="B907" s="3"/>
    </row>
    <row r="908" spans="2:2" x14ac:dyDescent="0.3">
      <c r="B908" s="3"/>
    </row>
    <row r="909" spans="2:2" x14ac:dyDescent="0.3">
      <c r="B909" s="3"/>
    </row>
    <row r="910" spans="2:2" x14ac:dyDescent="0.3">
      <c r="B910" s="3"/>
    </row>
    <row r="911" spans="2:2" x14ac:dyDescent="0.3">
      <c r="B911" s="3"/>
    </row>
    <row r="912" spans="2:2" x14ac:dyDescent="0.3">
      <c r="B912" s="3"/>
    </row>
    <row r="913" spans="2:2" x14ac:dyDescent="0.3">
      <c r="B913" s="3"/>
    </row>
    <row r="914" spans="2:2" x14ac:dyDescent="0.3">
      <c r="B914" s="3"/>
    </row>
    <row r="915" spans="2:2" x14ac:dyDescent="0.3">
      <c r="B915" s="3"/>
    </row>
    <row r="916" spans="2:2" x14ac:dyDescent="0.3">
      <c r="B916" s="3"/>
    </row>
    <row r="917" spans="2:2" x14ac:dyDescent="0.3">
      <c r="B917" s="3"/>
    </row>
    <row r="918" spans="2:2" x14ac:dyDescent="0.3">
      <c r="B918" s="3"/>
    </row>
    <row r="919" spans="2:2" x14ac:dyDescent="0.3">
      <c r="B919" s="3"/>
    </row>
    <row r="920" spans="2:2" x14ac:dyDescent="0.3">
      <c r="B920" s="3"/>
    </row>
    <row r="921" spans="2:2" x14ac:dyDescent="0.3">
      <c r="B921" s="3"/>
    </row>
    <row r="922" spans="2:2" x14ac:dyDescent="0.3">
      <c r="B922" s="3"/>
    </row>
    <row r="923" spans="2:2" x14ac:dyDescent="0.3">
      <c r="B923" s="3"/>
    </row>
    <row r="924" spans="2:2" x14ac:dyDescent="0.3">
      <c r="B924" s="3"/>
    </row>
    <row r="925" spans="2:2" x14ac:dyDescent="0.3">
      <c r="B925" s="3"/>
    </row>
    <row r="926" spans="2:2" x14ac:dyDescent="0.3">
      <c r="B926" s="3"/>
    </row>
    <row r="927" spans="2:2" x14ac:dyDescent="0.3">
      <c r="B927" s="3"/>
    </row>
    <row r="928" spans="2:2" x14ac:dyDescent="0.3">
      <c r="B928" s="3"/>
    </row>
    <row r="929" spans="2:2" x14ac:dyDescent="0.3">
      <c r="B929" s="3"/>
    </row>
    <row r="930" spans="2:2" x14ac:dyDescent="0.3">
      <c r="B930" s="3"/>
    </row>
    <row r="931" spans="2:2" x14ac:dyDescent="0.3">
      <c r="B931" s="3"/>
    </row>
    <row r="932" spans="2:2" x14ac:dyDescent="0.3">
      <c r="B932" s="3"/>
    </row>
    <row r="933" spans="2:2" x14ac:dyDescent="0.3">
      <c r="B933" s="3"/>
    </row>
    <row r="934" spans="2:2" x14ac:dyDescent="0.3">
      <c r="B934" s="3"/>
    </row>
    <row r="935" spans="2:2" x14ac:dyDescent="0.3">
      <c r="B935" s="3"/>
    </row>
    <row r="936" spans="2:2" x14ac:dyDescent="0.3">
      <c r="B936" s="3"/>
    </row>
    <row r="937" spans="2:2" x14ac:dyDescent="0.3">
      <c r="B937" s="3"/>
    </row>
    <row r="938" spans="2:2" x14ac:dyDescent="0.3">
      <c r="B938" s="3"/>
    </row>
    <row r="939" spans="2:2" x14ac:dyDescent="0.3">
      <c r="B939" s="3"/>
    </row>
    <row r="940" spans="2:2" x14ac:dyDescent="0.3">
      <c r="B940" s="3"/>
    </row>
    <row r="941" spans="2:2" x14ac:dyDescent="0.3">
      <c r="B941" s="3"/>
    </row>
    <row r="942" spans="2:2" x14ac:dyDescent="0.3">
      <c r="B942" s="3"/>
    </row>
    <row r="943" spans="2:2" x14ac:dyDescent="0.3">
      <c r="B943" s="3"/>
    </row>
    <row r="944" spans="2:2" x14ac:dyDescent="0.3">
      <c r="B944" s="3"/>
    </row>
    <row r="945" spans="2:2" x14ac:dyDescent="0.3">
      <c r="B945" s="3"/>
    </row>
    <row r="946" spans="2:2" x14ac:dyDescent="0.3">
      <c r="B946" s="3"/>
    </row>
    <row r="947" spans="2:2" x14ac:dyDescent="0.3">
      <c r="B947" s="3"/>
    </row>
    <row r="948" spans="2:2" x14ac:dyDescent="0.3">
      <c r="B948" s="3"/>
    </row>
    <row r="949" spans="2:2" x14ac:dyDescent="0.3">
      <c r="B949" s="3"/>
    </row>
    <row r="950" spans="2:2" x14ac:dyDescent="0.3">
      <c r="B950" s="3"/>
    </row>
    <row r="951" spans="2:2" x14ac:dyDescent="0.3">
      <c r="B951" s="3"/>
    </row>
    <row r="952" spans="2:2" x14ac:dyDescent="0.3">
      <c r="B952" s="3"/>
    </row>
    <row r="953" spans="2:2" x14ac:dyDescent="0.3">
      <c r="B953" s="3"/>
    </row>
    <row r="954" spans="2:2" x14ac:dyDescent="0.3">
      <c r="B954" s="3"/>
    </row>
    <row r="955" spans="2:2" x14ac:dyDescent="0.3">
      <c r="B955" s="3"/>
    </row>
    <row r="956" spans="2:2" x14ac:dyDescent="0.3">
      <c r="B956" s="3"/>
    </row>
    <row r="957" spans="2:2" x14ac:dyDescent="0.3">
      <c r="B957" s="3"/>
    </row>
    <row r="958" spans="2:2" x14ac:dyDescent="0.3">
      <c r="B958" s="3"/>
    </row>
    <row r="959" spans="2:2" x14ac:dyDescent="0.3">
      <c r="B959" s="3"/>
    </row>
    <row r="960" spans="2:2" x14ac:dyDescent="0.3">
      <c r="B960" s="3"/>
    </row>
    <row r="961" spans="2:2" x14ac:dyDescent="0.3">
      <c r="B961" s="3"/>
    </row>
    <row r="962" spans="2:2" x14ac:dyDescent="0.3">
      <c r="B962" s="3"/>
    </row>
    <row r="963" spans="2:2" x14ac:dyDescent="0.3">
      <c r="B963" s="3"/>
    </row>
    <row r="964" spans="2:2" x14ac:dyDescent="0.3">
      <c r="B964" s="3"/>
    </row>
    <row r="965" spans="2:2" x14ac:dyDescent="0.3">
      <c r="B965" s="3"/>
    </row>
    <row r="966" spans="2:2" x14ac:dyDescent="0.3">
      <c r="B966" s="3"/>
    </row>
    <row r="967" spans="2:2" x14ac:dyDescent="0.3">
      <c r="B967" s="3"/>
    </row>
    <row r="968" spans="2:2" x14ac:dyDescent="0.3">
      <c r="B968" s="3"/>
    </row>
    <row r="969" spans="2:2" x14ac:dyDescent="0.3">
      <c r="B969" s="3"/>
    </row>
    <row r="970" spans="2:2" x14ac:dyDescent="0.3">
      <c r="B970" s="3"/>
    </row>
    <row r="971" spans="2:2" x14ac:dyDescent="0.3">
      <c r="B971" s="3"/>
    </row>
    <row r="972" spans="2:2" x14ac:dyDescent="0.3">
      <c r="B972" s="3"/>
    </row>
    <row r="973" spans="2:2" x14ac:dyDescent="0.3">
      <c r="B973" s="3"/>
    </row>
    <row r="974" spans="2:2" x14ac:dyDescent="0.3">
      <c r="B974" s="3"/>
    </row>
    <row r="975" spans="2:2" x14ac:dyDescent="0.3">
      <c r="B975" s="3"/>
    </row>
    <row r="976" spans="2:2" x14ac:dyDescent="0.3">
      <c r="B976" s="3"/>
    </row>
    <row r="977" spans="2:2" x14ac:dyDescent="0.3">
      <c r="B977" s="3"/>
    </row>
    <row r="978" spans="2:2" x14ac:dyDescent="0.3">
      <c r="B978" s="3"/>
    </row>
    <row r="979" spans="2:2" x14ac:dyDescent="0.3">
      <c r="B979" s="3"/>
    </row>
    <row r="980" spans="2:2" x14ac:dyDescent="0.3">
      <c r="B980" s="3"/>
    </row>
    <row r="981" spans="2:2" x14ac:dyDescent="0.3">
      <c r="B981" s="3"/>
    </row>
    <row r="982" spans="2:2" x14ac:dyDescent="0.3">
      <c r="B982" s="3"/>
    </row>
    <row r="983" spans="2:2" x14ac:dyDescent="0.3">
      <c r="B983" s="3"/>
    </row>
    <row r="984" spans="2:2" x14ac:dyDescent="0.3">
      <c r="B984" s="3"/>
    </row>
    <row r="985" spans="2:2" x14ac:dyDescent="0.3">
      <c r="B985" s="3"/>
    </row>
    <row r="986" spans="2:2" x14ac:dyDescent="0.3">
      <c r="B986" s="3"/>
    </row>
    <row r="987" spans="2:2" x14ac:dyDescent="0.3">
      <c r="B987" s="3"/>
    </row>
    <row r="988" spans="2:2" x14ac:dyDescent="0.3">
      <c r="B988" s="3"/>
    </row>
    <row r="989" spans="2:2" x14ac:dyDescent="0.3">
      <c r="B989" s="3"/>
    </row>
    <row r="990" spans="2:2" x14ac:dyDescent="0.3">
      <c r="B990" s="3"/>
    </row>
    <row r="991" spans="2:2" x14ac:dyDescent="0.3">
      <c r="B991" s="3"/>
    </row>
    <row r="992" spans="2:2" x14ac:dyDescent="0.3">
      <c r="B992" s="3"/>
    </row>
    <row r="993" spans="2:2" x14ac:dyDescent="0.3">
      <c r="B993" s="3"/>
    </row>
    <row r="994" spans="2:2" x14ac:dyDescent="0.3">
      <c r="B994" s="3"/>
    </row>
    <row r="995" spans="2:2" x14ac:dyDescent="0.3">
      <c r="B995" s="3"/>
    </row>
    <row r="996" spans="2:2" x14ac:dyDescent="0.3">
      <c r="B996" s="3"/>
    </row>
    <row r="997" spans="2:2" x14ac:dyDescent="0.3">
      <c r="B997" s="3"/>
    </row>
    <row r="998" spans="2:2" x14ac:dyDescent="0.3">
      <c r="B998" s="3"/>
    </row>
    <row r="999" spans="2:2" x14ac:dyDescent="0.3">
      <c r="B999" s="3"/>
    </row>
    <row r="1000" spans="2:2" x14ac:dyDescent="0.3">
      <c r="B1000" s="3"/>
    </row>
    <row r="1001" spans="2:2" x14ac:dyDescent="0.3">
      <c r="B1001" s="3"/>
    </row>
    <row r="1002" spans="2:2" x14ac:dyDescent="0.3">
      <c r="B1002" s="3"/>
    </row>
    <row r="1003" spans="2:2" x14ac:dyDescent="0.3">
      <c r="B1003" s="3"/>
    </row>
    <row r="1004" spans="2:2" x14ac:dyDescent="0.3">
      <c r="B1004" s="3"/>
    </row>
    <row r="1005" spans="2:2" x14ac:dyDescent="0.3">
      <c r="B1005" s="3"/>
    </row>
    <row r="1006" spans="2:2" x14ac:dyDescent="0.3">
      <c r="B1006" s="3"/>
    </row>
    <row r="1007" spans="2:2" x14ac:dyDescent="0.3">
      <c r="B1007" s="3"/>
    </row>
    <row r="1008" spans="2:2" x14ac:dyDescent="0.3">
      <c r="B1008" s="3"/>
    </row>
    <row r="1009" spans="2:2" x14ac:dyDescent="0.3">
      <c r="B1009" s="3"/>
    </row>
    <row r="1010" spans="2:2" x14ac:dyDescent="0.3">
      <c r="B1010" s="3"/>
    </row>
    <row r="1011" spans="2:2" x14ac:dyDescent="0.3">
      <c r="B1011" s="3"/>
    </row>
    <row r="1012" spans="2:2" x14ac:dyDescent="0.3">
      <c r="B1012" s="3"/>
    </row>
    <row r="1013" spans="2:2" x14ac:dyDescent="0.3">
      <c r="B1013" s="3"/>
    </row>
    <row r="1014" spans="2:2" x14ac:dyDescent="0.3">
      <c r="B1014" s="3"/>
    </row>
    <row r="1015" spans="2:2" x14ac:dyDescent="0.3">
      <c r="B1015" s="3"/>
    </row>
    <row r="1016" spans="2:2" x14ac:dyDescent="0.3">
      <c r="B1016" s="3"/>
    </row>
    <row r="1017" spans="2:2" x14ac:dyDescent="0.3">
      <c r="B1017" s="3"/>
    </row>
    <row r="1018" spans="2:2" x14ac:dyDescent="0.3">
      <c r="B1018" s="3"/>
    </row>
    <row r="1019" spans="2:2" x14ac:dyDescent="0.3">
      <c r="B1019" s="3"/>
    </row>
    <row r="1020" spans="2:2" x14ac:dyDescent="0.3">
      <c r="B1020" s="3"/>
    </row>
    <row r="1021" spans="2:2" x14ac:dyDescent="0.3">
      <c r="B1021" s="3"/>
    </row>
    <row r="1022" spans="2:2" x14ac:dyDescent="0.3">
      <c r="B1022" s="3"/>
    </row>
    <row r="1023" spans="2:2" x14ac:dyDescent="0.3">
      <c r="B1023" s="3"/>
    </row>
    <row r="1024" spans="2:2" x14ac:dyDescent="0.3">
      <c r="B1024" s="3"/>
    </row>
    <row r="1025" spans="2:2" x14ac:dyDescent="0.3">
      <c r="B1025" s="3"/>
    </row>
    <row r="1026" spans="2:2" x14ac:dyDescent="0.3">
      <c r="B1026" s="3"/>
    </row>
    <row r="1027" spans="2:2" x14ac:dyDescent="0.3">
      <c r="B1027" s="3"/>
    </row>
    <row r="1028" spans="2:2" x14ac:dyDescent="0.3">
      <c r="B1028" s="3"/>
    </row>
    <row r="1029" spans="2:2" x14ac:dyDescent="0.3">
      <c r="B1029" s="3"/>
    </row>
    <row r="1030" spans="2:2" x14ac:dyDescent="0.3">
      <c r="B1030" s="3"/>
    </row>
    <row r="1031" spans="2:2" x14ac:dyDescent="0.3">
      <c r="B1031" s="3"/>
    </row>
    <row r="1032" spans="2:2" x14ac:dyDescent="0.3">
      <c r="B1032" s="3"/>
    </row>
    <row r="1033" spans="2:2" x14ac:dyDescent="0.3">
      <c r="B1033" s="3"/>
    </row>
    <row r="1034" spans="2:2" x14ac:dyDescent="0.3">
      <c r="B1034" s="3"/>
    </row>
    <row r="1035" spans="2:2" x14ac:dyDescent="0.3">
      <c r="B1035" s="3"/>
    </row>
    <row r="1036" spans="2:2" x14ac:dyDescent="0.3">
      <c r="B1036" s="3"/>
    </row>
    <row r="1037" spans="2:2" x14ac:dyDescent="0.3">
      <c r="B1037" s="3"/>
    </row>
    <row r="1038" spans="2:2" x14ac:dyDescent="0.3">
      <c r="B1038" s="3"/>
    </row>
    <row r="1039" spans="2:2" x14ac:dyDescent="0.3">
      <c r="B1039" s="3"/>
    </row>
    <row r="1040" spans="2:2" x14ac:dyDescent="0.3">
      <c r="B1040" s="3"/>
    </row>
    <row r="1041" spans="2:2" x14ac:dyDescent="0.3">
      <c r="B1041" s="3"/>
    </row>
    <row r="1042" spans="2:2" x14ac:dyDescent="0.3">
      <c r="B1042" s="3"/>
    </row>
    <row r="1043" spans="2:2" x14ac:dyDescent="0.3">
      <c r="B1043" s="3"/>
    </row>
    <row r="1044" spans="2:2" x14ac:dyDescent="0.3">
      <c r="B1044" s="3"/>
    </row>
    <row r="1045" spans="2:2" x14ac:dyDescent="0.3">
      <c r="B1045" s="3"/>
    </row>
    <row r="1046" spans="2:2" x14ac:dyDescent="0.3">
      <c r="B1046" s="3"/>
    </row>
    <row r="1047" spans="2:2" x14ac:dyDescent="0.3">
      <c r="B1047" s="3"/>
    </row>
    <row r="1048" spans="2:2" x14ac:dyDescent="0.3">
      <c r="B1048" s="3"/>
    </row>
    <row r="1049" spans="2:2" x14ac:dyDescent="0.3">
      <c r="B1049" s="3"/>
    </row>
    <row r="1050" spans="2:2" x14ac:dyDescent="0.3">
      <c r="B1050" s="3"/>
    </row>
    <row r="1051" spans="2:2" x14ac:dyDescent="0.3">
      <c r="B1051" s="3"/>
    </row>
    <row r="1052" spans="2:2" x14ac:dyDescent="0.3">
      <c r="B1052" s="3"/>
    </row>
    <row r="1053" spans="2:2" x14ac:dyDescent="0.3">
      <c r="B1053" s="3"/>
    </row>
    <row r="1054" spans="2:2" x14ac:dyDescent="0.3">
      <c r="B1054" s="3"/>
    </row>
    <row r="1055" spans="2:2" x14ac:dyDescent="0.3">
      <c r="B1055" s="3"/>
    </row>
    <row r="1056" spans="2:2" x14ac:dyDescent="0.3">
      <c r="B1056" s="3"/>
    </row>
    <row r="1057" spans="2:2" x14ac:dyDescent="0.3">
      <c r="B1057" s="3"/>
    </row>
    <row r="1058" spans="2:2" x14ac:dyDescent="0.3">
      <c r="B1058" s="3"/>
    </row>
    <row r="1059" spans="2:2" x14ac:dyDescent="0.3">
      <c r="B1059" s="3"/>
    </row>
    <row r="1060" spans="2:2" x14ac:dyDescent="0.3">
      <c r="B1060" s="3"/>
    </row>
    <row r="1061" spans="2:2" x14ac:dyDescent="0.3">
      <c r="B1061" s="3"/>
    </row>
    <row r="1062" spans="2:2" x14ac:dyDescent="0.3">
      <c r="B1062" s="3"/>
    </row>
    <row r="1063" spans="2:2" x14ac:dyDescent="0.3">
      <c r="B1063" s="3"/>
    </row>
    <row r="1064" spans="2:2" x14ac:dyDescent="0.3">
      <c r="B1064" s="3"/>
    </row>
    <row r="1065" spans="2:2" x14ac:dyDescent="0.3">
      <c r="B1065" s="3"/>
    </row>
    <row r="1066" spans="2:2" x14ac:dyDescent="0.3">
      <c r="B1066" s="3"/>
    </row>
    <row r="1067" spans="2:2" x14ac:dyDescent="0.3">
      <c r="B1067" s="3"/>
    </row>
    <row r="1068" spans="2:2" x14ac:dyDescent="0.3">
      <c r="B1068" s="3"/>
    </row>
    <row r="1069" spans="2:2" x14ac:dyDescent="0.3">
      <c r="B1069" s="3"/>
    </row>
    <row r="1070" spans="2:2" x14ac:dyDescent="0.3">
      <c r="B1070" s="3"/>
    </row>
    <row r="1071" spans="2:2" x14ac:dyDescent="0.3">
      <c r="B1071" s="3"/>
    </row>
    <row r="1072" spans="2:2" x14ac:dyDescent="0.3">
      <c r="B1072" s="3"/>
    </row>
    <row r="1073" spans="2:2" x14ac:dyDescent="0.3">
      <c r="B1073" s="3"/>
    </row>
    <row r="1074" spans="2:2" x14ac:dyDescent="0.3">
      <c r="B1074" s="3"/>
    </row>
    <row r="1075" spans="2:2" x14ac:dyDescent="0.3">
      <c r="B1075" s="3"/>
    </row>
    <row r="1076" spans="2:2" x14ac:dyDescent="0.3">
      <c r="B1076" s="3"/>
    </row>
    <row r="1077" spans="2:2" x14ac:dyDescent="0.3">
      <c r="B1077" s="3"/>
    </row>
    <row r="1078" spans="2:2" x14ac:dyDescent="0.3">
      <c r="B1078" s="3"/>
    </row>
    <row r="1079" spans="2:2" x14ac:dyDescent="0.3">
      <c r="B1079" s="3"/>
    </row>
    <row r="1080" spans="2:2" x14ac:dyDescent="0.3">
      <c r="B1080" s="3"/>
    </row>
    <row r="1081" spans="2:2" x14ac:dyDescent="0.3">
      <c r="B1081" s="3"/>
    </row>
    <row r="1082" spans="2:2" x14ac:dyDescent="0.3">
      <c r="B1082" s="3"/>
    </row>
    <row r="1083" spans="2:2" x14ac:dyDescent="0.3">
      <c r="B1083" s="3"/>
    </row>
    <row r="1084" spans="2:2" x14ac:dyDescent="0.3">
      <c r="B1084" s="3"/>
    </row>
    <row r="1085" spans="2:2" x14ac:dyDescent="0.3">
      <c r="B1085" s="3"/>
    </row>
    <row r="1086" spans="2:2" x14ac:dyDescent="0.3">
      <c r="B1086" s="3"/>
    </row>
    <row r="1087" spans="2:2" x14ac:dyDescent="0.3">
      <c r="B1087" s="3"/>
    </row>
    <row r="1088" spans="2:2" x14ac:dyDescent="0.3">
      <c r="B1088" s="3"/>
    </row>
    <row r="1089" spans="2:2" x14ac:dyDescent="0.3">
      <c r="B1089" s="3"/>
    </row>
    <row r="1090" spans="2:2" x14ac:dyDescent="0.3">
      <c r="B1090" s="3"/>
    </row>
    <row r="1091" spans="2:2" x14ac:dyDescent="0.3">
      <c r="B1091" s="3"/>
    </row>
    <row r="1092" spans="2:2" x14ac:dyDescent="0.3">
      <c r="B1092" s="3"/>
    </row>
    <row r="1093" spans="2:2" x14ac:dyDescent="0.3">
      <c r="B1093" s="3"/>
    </row>
    <row r="1094" spans="2:2" x14ac:dyDescent="0.3">
      <c r="B1094" s="3"/>
    </row>
    <row r="1095" spans="2:2" x14ac:dyDescent="0.3">
      <c r="B1095" s="3"/>
    </row>
    <row r="1096" spans="2:2" x14ac:dyDescent="0.3">
      <c r="B1096" s="3"/>
    </row>
    <row r="1097" spans="2:2" x14ac:dyDescent="0.3">
      <c r="B1097" s="3"/>
    </row>
    <row r="1098" spans="2:2" x14ac:dyDescent="0.3">
      <c r="B1098" s="3"/>
    </row>
    <row r="1099" spans="2:2" x14ac:dyDescent="0.3">
      <c r="B1099" s="3"/>
    </row>
    <row r="1100" spans="2:2" x14ac:dyDescent="0.3">
      <c r="B1100" s="3"/>
    </row>
    <row r="1101" spans="2:2" x14ac:dyDescent="0.3">
      <c r="B1101" s="3"/>
    </row>
    <row r="1102" spans="2:2" x14ac:dyDescent="0.3">
      <c r="B1102" s="3"/>
    </row>
    <row r="1103" spans="2:2" x14ac:dyDescent="0.3">
      <c r="B1103" s="3"/>
    </row>
    <row r="1104" spans="2:2" x14ac:dyDescent="0.3">
      <c r="B1104" s="3"/>
    </row>
    <row r="1105" spans="2:2" x14ac:dyDescent="0.3">
      <c r="B1105" s="3"/>
    </row>
    <row r="1106" spans="2:2" x14ac:dyDescent="0.3">
      <c r="B1106" s="3"/>
    </row>
    <row r="1107" spans="2:2" x14ac:dyDescent="0.3">
      <c r="B1107" s="3"/>
    </row>
    <row r="1108" spans="2:2" x14ac:dyDescent="0.3">
      <c r="B1108" s="3"/>
    </row>
    <row r="1109" spans="2:2" x14ac:dyDescent="0.3">
      <c r="B1109" s="3"/>
    </row>
    <row r="1110" spans="2:2" x14ac:dyDescent="0.3">
      <c r="B1110" s="3"/>
    </row>
    <row r="1111" spans="2:2" x14ac:dyDescent="0.3">
      <c r="B1111" s="3"/>
    </row>
    <row r="1112" spans="2:2" x14ac:dyDescent="0.3">
      <c r="B1112" s="3"/>
    </row>
    <row r="1113" spans="2:2" x14ac:dyDescent="0.3">
      <c r="B1113" s="3"/>
    </row>
    <row r="1114" spans="2:2" x14ac:dyDescent="0.3">
      <c r="B1114" s="3"/>
    </row>
    <row r="1115" spans="2:2" x14ac:dyDescent="0.3">
      <c r="B1115" s="3"/>
    </row>
    <row r="1116" spans="2:2" x14ac:dyDescent="0.3">
      <c r="B1116" s="3"/>
    </row>
    <row r="1117" spans="2:2" x14ac:dyDescent="0.3">
      <c r="B1117" s="3"/>
    </row>
    <row r="1118" spans="2:2" x14ac:dyDescent="0.3">
      <c r="B1118" s="3"/>
    </row>
    <row r="1119" spans="2:2" x14ac:dyDescent="0.3">
      <c r="B1119" s="3"/>
    </row>
    <row r="1120" spans="2:2" x14ac:dyDescent="0.3">
      <c r="B1120" s="3"/>
    </row>
    <row r="1121" spans="2:2" x14ac:dyDescent="0.3">
      <c r="B1121" s="3"/>
    </row>
    <row r="1122" spans="2:2" x14ac:dyDescent="0.3">
      <c r="B1122" s="3"/>
    </row>
    <row r="1123" spans="2:2" x14ac:dyDescent="0.3">
      <c r="B1123" s="3"/>
    </row>
    <row r="1124" spans="2:2" x14ac:dyDescent="0.3">
      <c r="B1124" s="3"/>
    </row>
    <row r="1125" spans="2:2" x14ac:dyDescent="0.3">
      <c r="B1125" s="3"/>
    </row>
    <row r="1126" spans="2:2" x14ac:dyDescent="0.3">
      <c r="B1126" s="3"/>
    </row>
    <row r="1127" spans="2:2" x14ac:dyDescent="0.3">
      <c r="B1127" s="3"/>
    </row>
    <row r="1128" spans="2:2" x14ac:dyDescent="0.3">
      <c r="B1128" s="3"/>
    </row>
    <row r="1129" spans="2:2" x14ac:dyDescent="0.3">
      <c r="B1129" s="3"/>
    </row>
    <row r="1130" spans="2:2" x14ac:dyDescent="0.3">
      <c r="B1130" s="3"/>
    </row>
    <row r="1131" spans="2:2" x14ac:dyDescent="0.3">
      <c r="B1131" s="3"/>
    </row>
    <row r="1132" spans="2:2" x14ac:dyDescent="0.3">
      <c r="B1132" s="3"/>
    </row>
    <row r="1133" spans="2:2" x14ac:dyDescent="0.3">
      <c r="B1133" s="3"/>
    </row>
    <row r="1134" spans="2:2" x14ac:dyDescent="0.3">
      <c r="B1134" s="3"/>
    </row>
    <row r="1135" spans="2:2" x14ac:dyDescent="0.3">
      <c r="B1135" s="3"/>
    </row>
    <row r="1136" spans="2:2" x14ac:dyDescent="0.3">
      <c r="B1136" s="3"/>
    </row>
    <row r="1137" spans="2:2" x14ac:dyDescent="0.3">
      <c r="B1137" s="3"/>
    </row>
    <row r="1138" spans="2:2" x14ac:dyDescent="0.3">
      <c r="B1138" s="3"/>
    </row>
    <row r="1139" spans="2:2" x14ac:dyDescent="0.3">
      <c r="B1139" s="3"/>
    </row>
    <row r="1140" spans="2:2" x14ac:dyDescent="0.3">
      <c r="B1140" s="3"/>
    </row>
    <row r="1141" spans="2:2" x14ac:dyDescent="0.3">
      <c r="B1141" s="3"/>
    </row>
    <row r="1142" spans="2:2" x14ac:dyDescent="0.3">
      <c r="B1142" s="3"/>
    </row>
    <row r="1143" spans="2:2" x14ac:dyDescent="0.3">
      <c r="B1143" s="3"/>
    </row>
    <row r="1144" spans="2:2" x14ac:dyDescent="0.3">
      <c r="B1144" s="3"/>
    </row>
    <row r="1145" spans="2:2" x14ac:dyDescent="0.3">
      <c r="B1145" s="3"/>
    </row>
    <row r="1146" spans="2:2" x14ac:dyDescent="0.3">
      <c r="B1146" s="3"/>
    </row>
    <row r="1147" spans="2:2" x14ac:dyDescent="0.3">
      <c r="B1147" s="3"/>
    </row>
    <row r="1148" spans="2:2" x14ac:dyDescent="0.3">
      <c r="B1148" s="3"/>
    </row>
    <row r="1149" spans="2:2" x14ac:dyDescent="0.3">
      <c r="B1149" s="3"/>
    </row>
    <row r="1150" spans="2:2" x14ac:dyDescent="0.3">
      <c r="B1150" s="3"/>
    </row>
    <row r="1151" spans="2:2" x14ac:dyDescent="0.3">
      <c r="B1151" s="3"/>
    </row>
    <row r="1152" spans="2:2" x14ac:dyDescent="0.3">
      <c r="B1152" s="3"/>
    </row>
    <row r="1153" spans="2:2" x14ac:dyDescent="0.3">
      <c r="B1153" s="3"/>
    </row>
    <row r="1154" spans="2:2" x14ac:dyDescent="0.3">
      <c r="B1154" s="3"/>
    </row>
    <row r="1155" spans="2:2" x14ac:dyDescent="0.3">
      <c r="B1155" s="3"/>
    </row>
    <row r="1156" spans="2:2" x14ac:dyDescent="0.3">
      <c r="B1156" s="3"/>
    </row>
    <row r="1157" spans="2:2" x14ac:dyDescent="0.3">
      <c r="B1157" s="3"/>
    </row>
    <row r="1158" spans="2:2" x14ac:dyDescent="0.3">
      <c r="B1158" s="3"/>
    </row>
    <row r="1159" spans="2:2" x14ac:dyDescent="0.3">
      <c r="B1159" s="3"/>
    </row>
    <row r="1160" spans="2:2" x14ac:dyDescent="0.3">
      <c r="B1160" s="3"/>
    </row>
    <row r="1161" spans="2:2" x14ac:dyDescent="0.3">
      <c r="B1161" s="3"/>
    </row>
    <row r="1162" spans="2:2" x14ac:dyDescent="0.3">
      <c r="B1162" s="3"/>
    </row>
    <row r="1163" spans="2:2" x14ac:dyDescent="0.3">
      <c r="B1163" s="3"/>
    </row>
    <row r="1164" spans="2:2" x14ac:dyDescent="0.3">
      <c r="B1164" s="3"/>
    </row>
    <row r="1165" spans="2:2" x14ac:dyDescent="0.3">
      <c r="B1165" s="3"/>
    </row>
    <row r="1166" spans="2:2" x14ac:dyDescent="0.3">
      <c r="B1166" s="3"/>
    </row>
    <row r="1167" spans="2:2" x14ac:dyDescent="0.3">
      <c r="B1167" s="3"/>
    </row>
    <row r="1168" spans="2:2" x14ac:dyDescent="0.3">
      <c r="B1168" s="3"/>
    </row>
    <row r="1169" spans="2:2" x14ac:dyDescent="0.3">
      <c r="B1169" s="3"/>
    </row>
    <row r="1170" spans="2:2" x14ac:dyDescent="0.3">
      <c r="B1170" s="3"/>
    </row>
    <row r="1171" spans="2:2" x14ac:dyDescent="0.3">
      <c r="B1171" s="3"/>
    </row>
    <row r="1172" spans="2:2" x14ac:dyDescent="0.3">
      <c r="B1172" s="3"/>
    </row>
    <row r="1173" spans="2:2" x14ac:dyDescent="0.3">
      <c r="B1173" s="3"/>
    </row>
    <row r="1174" spans="2:2" x14ac:dyDescent="0.3">
      <c r="B1174" s="3"/>
    </row>
    <row r="1175" spans="2:2" x14ac:dyDescent="0.3">
      <c r="B1175" s="3"/>
    </row>
    <row r="1176" spans="2:2" x14ac:dyDescent="0.3">
      <c r="B1176" s="3"/>
    </row>
    <row r="1177" spans="2:2" x14ac:dyDescent="0.3">
      <c r="B1177" s="3"/>
    </row>
    <row r="1178" spans="2:2" x14ac:dyDescent="0.3">
      <c r="B1178" s="3"/>
    </row>
    <row r="1179" spans="2:2" x14ac:dyDescent="0.3">
      <c r="B1179" s="3"/>
    </row>
    <row r="1180" spans="2:2" x14ac:dyDescent="0.3">
      <c r="B1180" s="3"/>
    </row>
    <row r="1181" spans="2:2" x14ac:dyDescent="0.3">
      <c r="B1181" s="3"/>
    </row>
    <row r="1182" spans="2:2" x14ac:dyDescent="0.3">
      <c r="B1182" s="3"/>
    </row>
    <row r="1183" spans="2:2" x14ac:dyDescent="0.3">
      <c r="B1183" s="3"/>
    </row>
    <row r="1184" spans="2:2" x14ac:dyDescent="0.3">
      <c r="B1184" s="3"/>
    </row>
    <row r="1185" spans="2:2" x14ac:dyDescent="0.3">
      <c r="B1185" s="3"/>
    </row>
    <row r="1186" spans="2:2" x14ac:dyDescent="0.3">
      <c r="B1186" s="3"/>
    </row>
    <row r="1187" spans="2:2" x14ac:dyDescent="0.3">
      <c r="B1187" s="3"/>
    </row>
    <row r="1188" spans="2:2" x14ac:dyDescent="0.3">
      <c r="B1188" s="3"/>
    </row>
    <row r="1189" spans="2:2" x14ac:dyDescent="0.3">
      <c r="B1189" s="3"/>
    </row>
    <row r="1190" spans="2:2" x14ac:dyDescent="0.3">
      <c r="B1190" s="3"/>
    </row>
    <row r="1191" spans="2:2" x14ac:dyDescent="0.3">
      <c r="B1191" s="3"/>
    </row>
    <row r="1192" spans="2:2" x14ac:dyDescent="0.3">
      <c r="B1192" s="3"/>
    </row>
    <row r="1193" spans="2:2" x14ac:dyDescent="0.3">
      <c r="B1193" s="3"/>
    </row>
    <row r="1194" spans="2:2" x14ac:dyDescent="0.3">
      <c r="B1194" s="3"/>
    </row>
    <row r="1195" spans="2:2" x14ac:dyDescent="0.3">
      <c r="B1195" s="3"/>
    </row>
    <row r="1196" spans="2:2" x14ac:dyDescent="0.3">
      <c r="B1196" s="3"/>
    </row>
    <row r="1197" spans="2:2" x14ac:dyDescent="0.3">
      <c r="B1197" s="3"/>
    </row>
    <row r="1198" spans="2:2" x14ac:dyDescent="0.3">
      <c r="B1198" s="3"/>
    </row>
    <row r="1199" spans="2:2" x14ac:dyDescent="0.3">
      <c r="B1199" s="3"/>
    </row>
    <row r="1200" spans="2:2" x14ac:dyDescent="0.3">
      <c r="B1200" s="3"/>
    </row>
    <row r="1201" spans="2:2" x14ac:dyDescent="0.3">
      <c r="B1201" s="3"/>
    </row>
    <row r="1202" spans="2:2" x14ac:dyDescent="0.3">
      <c r="B1202" s="3"/>
    </row>
    <row r="1203" spans="2:2" x14ac:dyDescent="0.3">
      <c r="B1203" s="3"/>
    </row>
    <row r="1204" spans="2:2" x14ac:dyDescent="0.3">
      <c r="B1204" s="3"/>
    </row>
    <row r="1205" spans="2:2" x14ac:dyDescent="0.3">
      <c r="B1205" s="3"/>
    </row>
    <row r="1206" spans="2:2" x14ac:dyDescent="0.3">
      <c r="B1206" s="3"/>
    </row>
    <row r="1207" spans="2:2" x14ac:dyDescent="0.3">
      <c r="B1207" s="3"/>
    </row>
    <row r="1208" spans="2:2" x14ac:dyDescent="0.3">
      <c r="B1208" s="3"/>
    </row>
    <row r="1209" spans="2:2" x14ac:dyDescent="0.3">
      <c r="B1209" s="3"/>
    </row>
    <row r="1210" spans="2:2" x14ac:dyDescent="0.3">
      <c r="B1210" s="3"/>
    </row>
    <row r="1211" spans="2:2" x14ac:dyDescent="0.3">
      <c r="B1211" s="3"/>
    </row>
    <row r="1212" spans="2:2" x14ac:dyDescent="0.3">
      <c r="B1212" s="3"/>
    </row>
    <row r="1213" spans="2:2" x14ac:dyDescent="0.3">
      <c r="B1213" s="3"/>
    </row>
    <row r="1214" spans="2:2" x14ac:dyDescent="0.3">
      <c r="B1214" s="3"/>
    </row>
    <row r="1215" spans="2:2" x14ac:dyDescent="0.3">
      <c r="B1215" s="3"/>
    </row>
    <row r="1216" spans="2:2" x14ac:dyDescent="0.3">
      <c r="B1216" s="3"/>
    </row>
    <row r="1217" spans="2:2" x14ac:dyDescent="0.3">
      <c r="B1217" s="3"/>
    </row>
    <row r="1218" spans="2:2" x14ac:dyDescent="0.3">
      <c r="B1218" s="3"/>
    </row>
    <row r="1219" spans="2:2" x14ac:dyDescent="0.3">
      <c r="B1219" s="3"/>
    </row>
    <row r="1220" spans="2:2" x14ac:dyDescent="0.3">
      <c r="B1220" s="3"/>
    </row>
    <row r="1221" spans="2:2" x14ac:dyDescent="0.3">
      <c r="B1221" s="3"/>
    </row>
    <row r="1222" spans="2:2" x14ac:dyDescent="0.3">
      <c r="B1222" s="3"/>
    </row>
    <row r="1223" spans="2:2" x14ac:dyDescent="0.3">
      <c r="B1223" s="3"/>
    </row>
    <row r="1224" spans="2:2" x14ac:dyDescent="0.3">
      <c r="B1224" s="3"/>
    </row>
    <row r="1225" spans="2:2" x14ac:dyDescent="0.3">
      <c r="B1225" s="3"/>
    </row>
  </sheetData>
  <mergeCells count="13">
    <mergeCell ref="F2:I2"/>
    <mergeCell ref="G3:H3"/>
    <mergeCell ref="M4:N4"/>
    <mergeCell ref="C3:D3"/>
    <mergeCell ref="C4:E4"/>
    <mergeCell ref="Q5:R5"/>
    <mergeCell ref="O6:P6"/>
    <mergeCell ref="O5:P5"/>
    <mergeCell ref="A3:B3"/>
    <mergeCell ref="A4:A5"/>
    <mergeCell ref="B4:B5"/>
    <mergeCell ref="F4:H4"/>
    <mergeCell ref="I4:L4"/>
  </mergeCells>
  <pageMargins left="0.70866141732283472" right="0.70866141732283472" top="0.74803149606299213" bottom="0.74803149606299213" header="0.31496062992125984" footer="0.31496062992125984"/>
  <pageSetup paperSize="8" scale="2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F368AB361518418A719C6AF79B8581" ma:contentTypeVersion="13" ma:contentTypeDescription="Utwórz nowy dokument." ma:contentTypeScope="" ma:versionID="49b57fb3eb6fc6ba2ce6975b287d67d1">
  <xsd:schema xmlns:xsd="http://www.w3.org/2001/XMLSchema" xmlns:xs="http://www.w3.org/2001/XMLSchema" xmlns:p="http://schemas.microsoft.com/office/2006/metadata/properties" xmlns:ns3="597d1211-358e-42d4-ac28-2eea12792638" xmlns:ns4="08af1daf-4d65-4367-b350-3be8a26719ad" targetNamespace="http://schemas.microsoft.com/office/2006/metadata/properties" ma:root="true" ma:fieldsID="5e1e2767eadb0e217ebdf712c5ff5635" ns3:_="" ns4:_="">
    <xsd:import namespace="597d1211-358e-42d4-ac28-2eea12792638"/>
    <xsd:import namespace="08af1daf-4d65-4367-b350-3be8a26719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d1211-358e-42d4-ac28-2eea12792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f1daf-4d65-4367-b350-3be8a26719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d1211-358e-42d4-ac28-2eea127926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CC3E95-EFDE-47B3-A554-A1191696E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d1211-358e-42d4-ac28-2eea12792638"/>
    <ds:schemaRef ds:uri="08af1daf-4d65-4367-b350-3be8a2671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55A75-5F00-477E-8E01-68EE524688EF}">
  <ds:schemaRefs>
    <ds:schemaRef ds:uri="http://purl.org/dc/elements/1.1/"/>
    <ds:schemaRef ds:uri="http://schemas.microsoft.com/office/2006/metadata/properties"/>
    <ds:schemaRef ds:uri="08af1daf-4d65-4367-b350-3be8a26719a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97d1211-358e-42d4-ac28-2eea1279263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AF7EE4-02C9-47F9-9F52-FFE02CABE0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30 wrzesnia 2024</vt:lpstr>
      <vt:lpstr>'30 wrzesnia 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2024-02-26T14:38:10Z</cp:lastPrinted>
  <dcterms:created xsi:type="dcterms:W3CDTF">2017-01-27T15:14:34Z</dcterms:created>
  <dcterms:modified xsi:type="dcterms:W3CDTF">2024-11-13T11:33:10Z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0x0101006AF368AB361518418A719C6AF79B8581</vt:lpwstr>
  </property>
</Properties>
</file>